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 activeTab="2"/>
  </bookViews>
  <sheets>
    <sheet name="Endeksler" sheetId="1" r:id="rId1"/>
    <sheet name="4a-4b-4c" sheetId="7" r:id="rId2"/>
    <sheet name="4a_İşyeri Sektör" sheetId="3" r:id="rId3"/>
    <sheet name="4a_İşyeri İl" sheetId="4" r:id="rId4"/>
    <sheet name="KOBİ_İşyeri Sektör" sheetId="5" r:id="rId5"/>
    <sheet name="KOBİ_İşyeri İl" sheetId="6" r:id="rId6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H2" i="1"/>
  <c r="G54" i="1"/>
  <c r="E54" i="1"/>
  <c r="C54" i="1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H91" i="3"/>
  <c r="I91" i="3" s="1"/>
  <c r="G91" i="3"/>
  <c r="F91" i="3"/>
  <c r="H90" i="3"/>
  <c r="G90" i="3"/>
  <c r="F90" i="3"/>
  <c r="H89" i="3"/>
  <c r="G89" i="3"/>
  <c r="F89" i="3"/>
  <c r="H88" i="3"/>
  <c r="G88" i="3"/>
  <c r="F88" i="3"/>
  <c r="I87" i="3"/>
  <c r="H87" i="3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I79" i="3" s="1"/>
  <c r="G79" i="3"/>
  <c r="F79" i="3"/>
  <c r="H78" i="3"/>
  <c r="G78" i="3"/>
  <c r="F78" i="3"/>
  <c r="H77" i="3"/>
  <c r="G77" i="3"/>
  <c r="F77" i="3"/>
  <c r="H76" i="3"/>
  <c r="G76" i="3"/>
  <c r="F76" i="3"/>
  <c r="H75" i="3"/>
  <c r="I75" i="3" s="1"/>
  <c r="G75" i="3"/>
  <c r="F75" i="3"/>
  <c r="H74" i="3"/>
  <c r="I74" i="3" s="1"/>
  <c r="G74" i="3"/>
  <c r="F74" i="3"/>
  <c r="H73" i="3"/>
  <c r="I73" i="3" s="1"/>
  <c r="G73" i="3"/>
  <c r="F73" i="3"/>
  <c r="H72" i="3"/>
  <c r="G72" i="3"/>
  <c r="F72" i="3"/>
  <c r="I71" i="3"/>
  <c r="H71" i="3"/>
  <c r="G71" i="3"/>
  <c r="F71" i="3"/>
  <c r="H70" i="3"/>
  <c r="I70" i="3" s="1"/>
  <c r="G70" i="3"/>
  <c r="F70" i="3"/>
  <c r="H69" i="3"/>
  <c r="I69" i="3" s="1"/>
  <c r="G69" i="3"/>
  <c r="F69" i="3"/>
  <c r="H68" i="3"/>
  <c r="G68" i="3"/>
  <c r="F68" i="3"/>
  <c r="H67" i="3"/>
  <c r="I67" i="3" s="1"/>
  <c r="G67" i="3"/>
  <c r="F67" i="3"/>
  <c r="H66" i="3"/>
  <c r="I66" i="3" s="1"/>
  <c r="G66" i="3"/>
  <c r="F66" i="3"/>
  <c r="H65" i="3"/>
  <c r="I65" i="3" s="1"/>
  <c r="G65" i="3"/>
  <c r="F65" i="3"/>
  <c r="H64" i="3"/>
  <c r="G64" i="3"/>
  <c r="F64" i="3"/>
  <c r="H63" i="3"/>
  <c r="I63" i="3" s="1"/>
  <c r="G63" i="3"/>
  <c r="F63" i="3"/>
  <c r="H62" i="3"/>
  <c r="I62" i="3" s="1"/>
  <c r="G62" i="3"/>
  <c r="F62" i="3"/>
  <c r="H61" i="3"/>
  <c r="I61" i="3" s="1"/>
  <c r="G61" i="3"/>
  <c r="F61" i="3"/>
  <c r="H60" i="3"/>
  <c r="G60" i="3"/>
  <c r="F60" i="3"/>
  <c r="H59" i="3"/>
  <c r="I59" i="3" s="1"/>
  <c r="G59" i="3"/>
  <c r="F59" i="3"/>
  <c r="H58" i="3"/>
  <c r="I58" i="3" s="1"/>
  <c r="G58" i="3"/>
  <c r="F58" i="3"/>
  <c r="H57" i="3"/>
  <c r="I57" i="3" s="1"/>
  <c r="G57" i="3"/>
  <c r="F57" i="3"/>
  <c r="H56" i="3"/>
  <c r="I56" i="3" s="1"/>
  <c r="G56" i="3"/>
  <c r="F56" i="3"/>
  <c r="I55" i="3"/>
  <c r="H55" i="3"/>
  <c r="G55" i="3"/>
  <c r="F55" i="3"/>
  <c r="H54" i="3"/>
  <c r="I54" i="3" s="1"/>
  <c r="G54" i="3"/>
  <c r="F54" i="3"/>
  <c r="H53" i="3"/>
  <c r="I53" i="3" s="1"/>
  <c r="G53" i="3"/>
  <c r="F53" i="3"/>
  <c r="H52" i="3"/>
  <c r="I52" i="3" s="1"/>
  <c r="G52" i="3"/>
  <c r="F52" i="3"/>
  <c r="H51" i="3"/>
  <c r="I51" i="3" s="1"/>
  <c r="G51" i="3"/>
  <c r="F51" i="3"/>
  <c r="H50" i="3"/>
  <c r="I50" i="3" s="1"/>
  <c r="G50" i="3"/>
  <c r="F50" i="3"/>
  <c r="H49" i="3"/>
  <c r="I49" i="3" s="1"/>
  <c r="G49" i="3"/>
  <c r="F49" i="3"/>
  <c r="H48" i="3"/>
  <c r="I48" i="3" s="1"/>
  <c r="G48" i="3"/>
  <c r="F48" i="3"/>
  <c r="H47" i="3"/>
  <c r="I47" i="3" s="1"/>
  <c r="G47" i="3"/>
  <c r="F47" i="3"/>
  <c r="H46" i="3"/>
  <c r="I46" i="3" s="1"/>
  <c r="G46" i="3"/>
  <c r="F46" i="3"/>
  <c r="H45" i="3"/>
  <c r="I45" i="3" s="1"/>
  <c r="G45" i="3"/>
  <c r="F45" i="3"/>
  <c r="H44" i="3"/>
  <c r="I44" i="3" s="1"/>
  <c r="G44" i="3"/>
  <c r="F44" i="3"/>
  <c r="H43" i="3"/>
  <c r="I43" i="3" s="1"/>
  <c r="G43" i="3"/>
  <c r="F43" i="3"/>
  <c r="H42" i="3"/>
  <c r="I42" i="3" s="1"/>
  <c r="G42" i="3"/>
  <c r="F42" i="3"/>
  <c r="H41" i="3"/>
  <c r="I41" i="3" s="1"/>
  <c r="G41" i="3"/>
  <c r="F41" i="3"/>
  <c r="H40" i="3"/>
  <c r="I40" i="3" s="1"/>
  <c r="G40" i="3"/>
  <c r="F40" i="3"/>
  <c r="I39" i="3"/>
  <c r="H39" i="3"/>
  <c r="G39" i="3"/>
  <c r="F39" i="3"/>
  <c r="H38" i="3"/>
  <c r="I38" i="3" s="1"/>
  <c r="G38" i="3"/>
  <c r="F38" i="3"/>
  <c r="H37" i="3"/>
  <c r="I37" i="3" s="1"/>
  <c r="G37" i="3"/>
  <c r="F37" i="3"/>
  <c r="H36" i="3"/>
  <c r="I36" i="3" s="1"/>
  <c r="G36" i="3"/>
  <c r="F36" i="3"/>
  <c r="H35" i="3"/>
  <c r="I35" i="3" s="1"/>
  <c r="G35" i="3"/>
  <c r="F35" i="3"/>
  <c r="H34" i="3"/>
  <c r="I34" i="3" s="1"/>
  <c r="G34" i="3"/>
  <c r="F34" i="3"/>
  <c r="H33" i="3"/>
  <c r="I33" i="3" s="1"/>
  <c r="G33" i="3"/>
  <c r="F33" i="3"/>
  <c r="H32" i="3"/>
  <c r="I32" i="3" s="1"/>
  <c r="G32" i="3"/>
  <c r="F32" i="3"/>
  <c r="H31" i="3"/>
  <c r="I31" i="3" s="1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I23" i="3"/>
  <c r="H23" i="3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F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78" i="3" l="1"/>
  <c r="I8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2" i="1"/>
</calcChain>
</file>

<file path=xl/sharedStrings.xml><?xml version="1.0" encoding="utf-8"?>
<sst xmlns="http://schemas.openxmlformats.org/spreadsheetml/2006/main" count="381" uniqueCount="200">
  <si>
    <t>Aylar</t>
  </si>
  <si>
    <t>Zorunlu Sigortalı Sayıları (4a)</t>
  </si>
  <si>
    <t>Zorunlu Sigortalı Sayıları (4b)</t>
  </si>
  <si>
    <t>Aktif Sigortalı Sayıları (4c)</t>
  </si>
  <si>
    <t xml:space="preserve">Toplam Kayıtlı İstihdam </t>
  </si>
  <si>
    <t>4a_Endeks</t>
  </si>
  <si>
    <t>4b_Endeks</t>
  </si>
  <si>
    <t>4c_Endeks</t>
  </si>
  <si>
    <t>Mevsimsellikten Arındırılmamış Veri</t>
  </si>
  <si>
    <t>FAALİYET KODU</t>
  </si>
  <si>
    <t>FAALİYET GRUPLARI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</si>
  <si>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</si>
  <si>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</si>
  <si>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</si>
  <si>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</si>
  <si>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</si>
  <si>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</si>
  <si>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ŞubatÇILIĞI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</si>
  <si>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</si>
  <si>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</si>
  <si>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</si>
  <si>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</si>
  <si>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</si>
  <si>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</si>
  <si>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</si>
  <si>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</si>
  <si>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</si>
  <si>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</si>
  <si>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</si>
  <si>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</si>
  <si>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</si>
  <si>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</si>
  <si>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</si>
  <si>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</si>
  <si>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</si>
  <si>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</si>
  <si>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</si>
  <si>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</si>
  <si>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</si>
  <si>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</si>
  <si>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</si>
  <si>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</si>
  <si>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</si>
  <si>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</si>
  <si>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</si>
  <si>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</si>
  <si>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</si>
  <si>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</si>
  <si>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</si>
  <si>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</si>
  <si>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</si>
  <si>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</si>
  <si>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</si>
  <si>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</si>
  <si>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</si>
  <si>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</si>
  <si>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</si>
  <si>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</si>
  <si>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</si>
  <si>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</si>
  <si>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</si>
  <si>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</si>
  <si>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</si>
  <si>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</si>
  <si>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</si>
  <si>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</si>
  <si>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</si>
  <si>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</si>
  <si>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</si>
  <si>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</si>
  <si>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</si>
  <si>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</si>
  <si>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</si>
  <si>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</si>
  <si>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</si>
  <si>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</si>
  <si>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</si>
  <si>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</si>
  <si>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</si>
  <si>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</si>
  <si>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</si>
  <si>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</si>
  <si>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</si>
  <si>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</si>
  <si>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</si>
  <si>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</si>
  <si>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</si>
  <si>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</si>
  <si>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</si>
  <si>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</si>
  <si>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</si>
  <si>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</si>
  <si>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</si>
  <si>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</si>
  <si>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</si>
  <si>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</si>
  <si>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</si>
  <si>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</si>
  <si>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</si>
  <si>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</si>
  <si>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İL KODU</t>
  </si>
  <si>
    <t>İLLER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</si>
  <si>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</si>
  <si>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</si>
  <si>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</si>
  <si>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</si>
  <si>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</si>
  <si>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</si>
  <si>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</si>
  <si>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</si>
  <si>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</si>
  <si>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</si>
  <si>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</si>
  <si>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</si>
  <si>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</si>
  <si>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</si>
  <si>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</si>
  <si>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</si>
  <si>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</si>
  <si>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</si>
  <si>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</si>
  <si>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</si>
  <si>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</si>
  <si>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</si>
  <si>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</si>
  <si>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</si>
  <si>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</si>
  <si>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</si>
  <si>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</si>
  <si>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</si>
  <si>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</si>
  <si>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</si>
  <si>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</si>
  <si>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</si>
  <si>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</si>
  <si>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</si>
  <si>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</si>
  <si>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</si>
  <si>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</si>
  <si>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</si>
  <si>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</si>
  <si>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</si>
  <si>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</si>
  <si>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</si>
  <si>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</si>
  <si>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</si>
  <si>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</si>
  <si>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</si>
  <si>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</si>
  <si>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</si>
  <si>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</si>
  <si>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</si>
  <si>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</si>
  <si>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</si>
  <si>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</si>
  <si>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</si>
  <si>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</si>
  <si>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</si>
  <si>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</si>
  <si>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</si>
  <si>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</si>
  <si>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</si>
  <si>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</si>
  <si>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</si>
  <si>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</si>
  <si>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</si>
  <si>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</si>
  <si>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</si>
  <si>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</si>
  <si>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</si>
  <si>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</si>
  <si>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</si>
  <si>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</si>
  <si>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</si>
  <si>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</si>
  <si>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</si>
  <si>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</si>
  <si>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</si>
  <si>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</si>
  <si>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</si>
  <si>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</si>
  <si>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</si>
  <si>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</si>
  <si>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</si>
  <si>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</si>
  <si>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</si>
  <si>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</si>
  <si>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</si>
  <si>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Aktif Sigortalı Kamu Çalışan Sayıları (4c)</t>
  </si>
  <si>
    <t>Aktif Sigortalı Kamu Çalışan Sayıları (4c)_MA</t>
  </si>
  <si>
    <t>KOBİ İşyeri Sektör Değişim (Mayıs 2017 - Mayıs 2016)</t>
  </si>
  <si>
    <t>KOBİ İşyeri Sektör Fark (Mayıs 2017 - Mayıs 2016)</t>
  </si>
  <si>
    <t>KOBİ İşyeri Sayısı Değişim (Mayıs 2017 - Mayıs 2016)</t>
  </si>
  <si>
    <t>KOBİ İşyeri Sayısı Fark (Mayıs 2017 - Mayıs 2016)</t>
  </si>
  <si>
    <t>İlin Payı (Mayıs 2017)</t>
  </si>
  <si>
    <t>İşyeri Sayısında Değişim (Mayıs 2017 - Mayıs 2016)</t>
  </si>
  <si>
    <t>İşyeri Sayısındaki Fark (Mayıs 2017 - Mayıs 2016)</t>
  </si>
  <si>
    <t>Artışta İlin Payı (%) (Mayıs 2017)</t>
  </si>
  <si>
    <t>Sektörün payı (Mayıs 2017)</t>
  </si>
  <si>
    <t>Artışta Sektörün Payı (%) (Mayıs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</si>
</sst>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;[Red]#,##0"/>
    <numFmt numFmtId="167" formatCode="#,##0_ ;\-#,##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7" fontId="0" fillId="0" borderId="0" xfId="0" applyNumberForma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165" fontId="3" fillId="0" borderId="0" xfId="0" applyNumberFormat="1" applyFont="1" applyBorder="1"/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1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17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1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/>
    <xf numFmtId="3" fontId="3" fillId="0" borderId="0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Endeksler!$C$1</c:f>
              <c:strCache>
                <c:ptCount val="1"/>
                <c:pt idx="0">
                  <c:v>4a_Endeks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52"/>
              <c:layout>
                <c:manualLayout>
                  <c:x val="-1.3705333178345389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Endeksler!$C$2:$C$54</c:f>
              <c:numCache>
                <c:formatCode>#,##0.0</c:formatCode>
                <c:ptCount val="53"/>
                <c:pt idx="0">
                  <c:v>100</c:v>
                </c:pt>
                <c:pt idx="1">
                  <c:v>99.340770188522953</c:v>
                </c:pt>
                <c:pt idx="2">
                  <c:v>101.69905313238236</c:v>
                </c:pt>
                <c:pt idx="3">
                  <c:v>103.71545843771331</c:v>
                </c:pt>
                <c:pt idx="4">
                  <c:v>104.42838098160847</c:v>
                </c:pt>
                <c:pt idx="5">
                  <c:v>104.92696001767816</c:v>
                </c:pt>
                <c:pt idx="6">
                  <c:v>104.29119566560054</c:v>
                </c:pt>
                <c:pt idx="7">
                  <c:v>104.60619701839069</c:v>
                </c:pt>
                <c:pt idx="8">
                  <c:v>107.05825631547836</c:v>
                </c:pt>
                <c:pt idx="9">
                  <c:v>105.12141986118193</c:v>
                </c:pt>
                <c:pt idx="10">
                  <c:v>106.29105974545318</c:v>
                </c:pt>
                <c:pt idx="11">
                  <c:v>105.69103640822036</c:v>
                </c:pt>
                <c:pt idx="12">
                  <c:v>105.39378161051698</c:v>
                </c:pt>
                <c:pt idx="13">
                  <c:v>105.62097341906276</c:v>
                </c:pt>
                <c:pt idx="14">
                  <c:v>107.42230859942836</c:v>
                </c:pt>
                <c:pt idx="15">
                  <c:v>108.8222604717284</c:v>
                </c:pt>
                <c:pt idx="16">
                  <c:v>110.46778329199452</c:v>
                </c:pt>
                <c:pt idx="17">
                  <c:v>111.42280611845825</c:v>
                </c:pt>
                <c:pt idx="18">
                  <c:v>108.57803162836184</c:v>
                </c:pt>
                <c:pt idx="19">
                  <c:v>110.14413946945835</c:v>
                </c:pt>
                <c:pt idx="20">
                  <c:v>112.45732086002404</c:v>
                </c:pt>
                <c:pt idx="21">
                  <c:v>111.75037367354972</c:v>
                </c:pt>
                <c:pt idx="22">
                  <c:v>111.99045652500055</c:v>
                </c:pt>
                <c:pt idx="23">
                  <c:v>111.92665099168279</c:v>
                </c:pt>
                <c:pt idx="24">
                  <c:v>110.38952235181179</c:v>
                </c:pt>
                <c:pt idx="25">
                  <c:v>109.85771554135755</c:v>
                </c:pt>
                <c:pt idx="26">
                  <c:v>112.39763567331123</c:v>
                </c:pt>
                <c:pt idx="27">
                  <c:v>114.99206063919227</c:v>
                </c:pt>
                <c:pt idx="28">
                  <c:v>116.13573892047775</c:v>
                </c:pt>
                <c:pt idx="29">
                  <c:v>116.22892543155716</c:v>
                </c:pt>
                <c:pt idx="30">
                  <c:v>113.84992107655596</c:v>
                </c:pt>
                <c:pt idx="31">
                  <c:v>115.97163457654676</c:v>
                </c:pt>
                <c:pt idx="32">
                  <c:v>115.31297751034468</c:v>
                </c:pt>
                <c:pt idx="33">
                  <c:v>117.46513199427768</c:v>
                </c:pt>
                <c:pt idx="34">
                  <c:v>117.58863981118213</c:v>
                </c:pt>
                <c:pt idx="35">
                  <c:v>117.23084498307195</c:v>
                </c:pt>
                <c:pt idx="36">
                  <c:v>114.14410698539798</c:v>
                </c:pt>
                <c:pt idx="37">
                  <c:v>113.34151133800563</c:v>
                </c:pt>
                <c:pt idx="38">
                  <c:v>115.43236498064419</c:v>
                </c:pt>
                <c:pt idx="39">
                  <c:v>116.82208437392745</c:v>
                </c:pt>
                <c:pt idx="40">
                  <c:v>117.08382041614647</c:v>
                </c:pt>
                <c:pt idx="41">
                  <c:v>117.00025944506112</c:v>
                </c:pt>
                <c:pt idx="42">
                  <c:v>114.22447938950482</c:v>
                </c:pt>
                <c:pt idx="43">
                  <c:v>115.15947322821891</c:v>
                </c:pt>
                <c:pt idx="44">
                  <c:v>115.15329270831151</c:v>
                </c:pt>
                <c:pt idx="45">
                  <c:v>116.7756236191603</c:v>
                </c:pt>
                <c:pt idx="46">
                  <c:v>116.12089883395046</c:v>
                </c:pt>
                <c:pt idx="47">
                  <c:v>114.6844878781027</c:v>
                </c:pt>
                <c:pt idx="48">
                  <c:v>112.12082873676756</c:v>
                </c:pt>
                <c:pt idx="49">
                  <c:v>112.20745859671423</c:v>
                </c:pt>
                <c:pt idx="50">
                  <c:v>115.90657242299889</c:v>
                </c:pt>
                <c:pt idx="51">
                  <c:v>118.39037206644359</c:v>
                </c:pt>
                <c:pt idx="52">
                  <c:v>120.580019994794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Endeksler!$E$1</c:f>
              <c:strCache>
                <c:ptCount val="1"/>
                <c:pt idx="0">
                  <c:v>4b_Endeks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52"/>
              <c:layout>
                <c:manualLayout>
                  <c:x val="-7.8316189590545079E-3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Endeksler!$E$2:$E$54</c:f>
              <c:numCache>
                <c:formatCode>#,##0.0</c:formatCode>
                <c:ptCount val="53"/>
                <c:pt idx="0">
                  <c:v>100</c:v>
                </c:pt>
                <c:pt idx="1">
                  <c:v>100.18601628561952</c:v>
                </c:pt>
                <c:pt idx="2">
                  <c:v>100.31639301836645</c:v>
                </c:pt>
                <c:pt idx="3">
                  <c:v>100.44002147302089</c:v>
                </c:pt>
                <c:pt idx="4">
                  <c:v>100.59327486850135</c:v>
                </c:pt>
                <c:pt idx="5">
                  <c:v>100.35887342895869</c:v>
                </c:pt>
                <c:pt idx="6">
                  <c:v>100.23534619847563</c:v>
                </c:pt>
                <c:pt idx="7">
                  <c:v>98.91899333236384</c:v>
                </c:pt>
                <c:pt idx="8">
                  <c:v>97.279128014497999</c:v>
                </c:pt>
                <c:pt idx="9">
                  <c:v>96.390582238059679</c:v>
                </c:pt>
                <c:pt idx="10">
                  <c:v>94.504944632065317</c:v>
                </c:pt>
                <c:pt idx="11">
                  <c:v>93.157178531432976</c:v>
                </c:pt>
                <c:pt idx="12">
                  <c:v>91.809142499676923</c:v>
                </c:pt>
                <c:pt idx="13">
                  <c:v>96.341792187450963</c:v>
                </c:pt>
                <c:pt idx="14">
                  <c:v>96.881114572602868</c:v>
                </c:pt>
                <c:pt idx="15">
                  <c:v>94.985050876955611</c:v>
                </c:pt>
                <c:pt idx="16">
                  <c:v>94.991326775581626</c:v>
                </c:pt>
                <c:pt idx="17">
                  <c:v>95.04767489765392</c:v>
                </c:pt>
                <c:pt idx="18">
                  <c:v>97.037438434615424</c:v>
                </c:pt>
                <c:pt idx="19">
                  <c:v>98.175872948818693</c:v>
                </c:pt>
                <c:pt idx="20">
                  <c:v>98.104746097723833</c:v>
                </c:pt>
                <c:pt idx="21">
                  <c:v>98.688370928552942</c:v>
                </c:pt>
                <c:pt idx="22">
                  <c:v>96.800202718273894</c:v>
                </c:pt>
                <c:pt idx="23">
                  <c:v>95.40826913752619</c:v>
                </c:pt>
                <c:pt idx="24">
                  <c:v>95.212096693377475</c:v>
                </c:pt>
                <c:pt idx="25">
                  <c:v>98.340665899837333</c:v>
                </c:pt>
                <c:pt idx="26">
                  <c:v>97.783089422445244</c:v>
                </c:pt>
                <c:pt idx="27">
                  <c:v>94.110406553387833</c:v>
                </c:pt>
                <c:pt idx="28">
                  <c:v>97.000930250135056</c:v>
                </c:pt>
                <c:pt idx="29">
                  <c:v>95.485908076980309</c:v>
                </c:pt>
                <c:pt idx="30">
                  <c:v>95.778682122023042</c:v>
                </c:pt>
                <c:pt idx="31">
                  <c:v>88.732838707043413</c:v>
                </c:pt>
                <c:pt idx="32">
                  <c:v>95.871403463013877</c:v>
                </c:pt>
                <c:pt idx="33">
                  <c:v>95.6321432632446</c:v>
                </c:pt>
                <c:pt idx="34">
                  <c:v>95.515431793634946</c:v>
                </c:pt>
                <c:pt idx="35">
                  <c:v>95.590540128804378</c:v>
                </c:pt>
                <c:pt idx="36">
                  <c:v>94.601681198521177</c:v>
                </c:pt>
                <c:pt idx="37">
                  <c:v>91.377556374271649</c:v>
                </c:pt>
                <c:pt idx="38">
                  <c:v>90.561149690642068</c:v>
                </c:pt>
                <c:pt idx="39">
                  <c:v>90.152473969360784</c:v>
                </c:pt>
                <c:pt idx="40">
                  <c:v>90.532402025968054</c:v>
                </c:pt>
                <c:pt idx="41">
                  <c:v>90.422438834450901</c:v>
                </c:pt>
                <c:pt idx="42">
                  <c:v>90.566649537287446</c:v>
                </c:pt>
                <c:pt idx="43">
                  <c:v>90.766837206901201</c:v>
                </c:pt>
                <c:pt idx="44">
                  <c:v>90.854294890979887</c:v>
                </c:pt>
                <c:pt idx="45">
                  <c:v>90.934329469156822</c:v>
                </c:pt>
                <c:pt idx="46">
                  <c:v>91.324751098197908</c:v>
                </c:pt>
                <c:pt idx="47">
                  <c:v>91.153614765772332</c:v>
                </c:pt>
                <c:pt idx="48">
                  <c:v>85.030969535235968</c:v>
                </c:pt>
                <c:pt idx="49">
                  <c:v>91.065988374741323</c:v>
                </c:pt>
                <c:pt idx="50">
                  <c:v>92.252470628963138</c:v>
                </c:pt>
                <c:pt idx="51">
                  <c:v>93.129240660130066</c:v>
                </c:pt>
                <c:pt idx="52">
                  <c:v>93.518785013019112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Endeksler!$G$1</c:f>
              <c:strCache>
                <c:ptCount val="1"/>
                <c:pt idx="0">
                  <c:v>4c_Endeks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52"/>
              <c:layout>
                <c:manualLayout>
                  <c:x val="-7.8316189590545079E-3"/>
                  <c:y val="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Endeksler!$G$2:$G$54</c:f>
              <c:numCache>
                <c:formatCode>#,##0.0</c:formatCode>
                <c:ptCount val="53"/>
                <c:pt idx="0">
                  <c:v>100</c:v>
                </c:pt>
                <c:pt idx="1">
                  <c:v>100.10344889624525</c:v>
                </c:pt>
                <c:pt idx="2">
                  <c:v>99.376233140828433</c:v>
                </c:pt>
                <c:pt idx="3">
                  <c:v>99.307679506323879</c:v>
                </c:pt>
                <c:pt idx="4">
                  <c:v>99.354268991118388</c:v>
                </c:pt>
                <c:pt idx="5">
                  <c:v>99.82462413567697</c:v>
                </c:pt>
                <c:pt idx="6">
                  <c:v>100.03425807651021</c:v>
                </c:pt>
                <c:pt idx="7">
                  <c:v>99.816228283228085</c:v>
                </c:pt>
                <c:pt idx="8">
                  <c:v>101.46500128936304</c:v>
                </c:pt>
                <c:pt idx="9">
                  <c:v>103.33236631104235</c:v>
                </c:pt>
                <c:pt idx="10">
                  <c:v>103.6758466317639</c:v>
                </c:pt>
                <c:pt idx="11">
                  <c:v>105.77941996653652</c:v>
                </c:pt>
                <c:pt idx="12">
                  <c:v>106.40517334436788</c:v>
                </c:pt>
                <c:pt idx="13">
                  <c:v>106.32368859783267</c:v>
                </c:pt>
                <c:pt idx="14">
                  <c:v>106.80809929894633</c:v>
                </c:pt>
                <c:pt idx="15">
                  <c:v>106.62987484182813</c:v>
                </c:pt>
                <c:pt idx="16">
                  <c:v>106.79651752034496</c:v>
                </c:pt>
                <c:pt idx="17">
                  <c:v>106.90045367588412</c:v>
                </c:pt>
                <c:pt idx="18">
                  <c:v>107.37695578384279</c:v>
                </c:pt>
                <c:pt idx="19">
                  <c:v>107.18066525136582</c:v>
                </c:pt>
                <c:pt idx="20">
                  <c:v>107.94442545382581</c:v>
                </c:pt>
                <c:pt idx="21">
                  <c:v>109.0099116036678</c:v>
                </c:pt>
                <c:pt idx="22">
                  <c:v>109.79173788148655</c:v>
                </c:pt>
                <c:pt idx="23">
                  <c:v>109.03374982758518</c:v>
                </c:pt>
                <c:pt idx="24">
                  <c:v>109.69631002284872</c:v>
                </c:pt>
                <c:pt idx="25">
                  <c:v>109.7976974374659</c:v>
                </c:pt>
                <c:pt idx="26">
                  <c:v>109.69080024467912</c:v>
                </c:pt>
                <c:pt idx="27">
                  <c:v>109.77183521340457</c:v>
                </c:pt>
                <c:pt idx="28">
                  <c:v>109.77116054668994</c:v>
                </c:pt>
                <c:pt idx="29">
                  <c:v>110.0774217536537</c:v>
                </c:pt>
                <c:pt idx="30">
                  <c:v>110.49594000563721</c:v>
                </c:pt>
                <c:pt idx="31">
                  <c:v>110.56423126975274</c:v>
                </c:pt>
                <c:pt idx="32">
                  <c:v>111.22862805773947</c:v>
                </c:pt>
                <c:pt idx="33">
                  <c:v>115.10638744460238</c:v>
                </c:pt>
                <c:pt idx="34">
                  <c:v>112.29913672645712</c:v>
                </c:pt>
                <c:pt idx="35">
                  <c:v>113.64307282202593</c:v>
                </c:pt>
                <c:pt idx="36">
                  <c:v>113.72275845732209</c:v>
                </c:pt>
                <c:pt idx="37">
                  <c:v>114.66571763548808</c:v>
                </c:pt>
                <c:pt idx="38">
                  <c:v>115.02014254958051</c:v>
                </c:pt>
                <c:pt idx="39">
                  <c:v>114.7694663836065</c:v>
                </c:pt>
                <c:pt idx="40">
                  <c:v>114.84233038878796</c:v>
                </c:pt>
                <c:pt idx="41">
                  <c:v>115.56441118087663</c:v>
                </c:pt>
                <c:pt idx="42">
                  <c:v>115.13277440944174</c:v>
                </c:pt>
                <c:pt idx="43">
                  <c:v>114.02778277530901</c:v>
                </c:pt>
                <c:pt idx="44">
                  <c:v>112.17398605089086</c:v>
                </c:pt>
                <c:pt idx="45">
                  <c:v>112.22574798049763</c:v>
                </c:pt>
                <c:pt idx="46">
                  <c:v>111.89999640177753</c:v>
                </c:pt>
                <c:pt idx="47">
                  <c:v>111.75651728046346</c:v>
                </c:pt>
                <c:pt idx="48">
                  <c:v>111.36108762271436</c:v>
                </c:pt>
                <c:pt idx="49">
                  <c:v>111.14077145889931</c:v>
                </c:pt>
                <c:pt idx="50">
                  <c:v>111.35036791824839</c:v>
                </c:pt>
                <c:pt idx="51">
                  <c:v>111.31738421219917</c:v>
                </c:pt>
                <c:pt idx="52">
                  <c:v>111.34081013979093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95360"/>
        <c:axId val="140994432"/>
      </c:lineChart>
      <c:dateAx>
        <c:axId val="140895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94432"/>
        <c:crosses val="autoZero"/>
        <c:auto val="1"/>
        <c:lblOffset val="100"/>
        <c:baseTimeUnit val="months"/>
      </c:dateAx>
      <c:valAx>
        <c:axId val="14099443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140895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</xdr:row>
      <xdr:rowOff>166687</xdr:rowOff>
    </xdr:from>
    <xdr:to>
      <xdr:col>19</xdr:col>
      <xdr:colOff>419100</xdr:colOff>
      <xdr:row>16</xdr:row>
      <xdr:rowOff>52387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6"/>
  <sheetViews>
    <sheetView topLeftCell="A34" workbookViewId="0">
      <selection activeCell="F54" sqref="F54"/>
    </sheetView>
  </sheetViews>
  <sheetFormatPr defaultRowHeight="15" x14ac:dyDescent="0.25"/>
  <cols>
    <col min="2" max="2" width="10.140625" bestFit="1" customWidth="1"/>
    <col min="3" max="3" width="10.140625" customWidth="1"/>
    <col min="4" max="4" width="9.28515625" bestFit="1" customWidth="1"/>
    <col min="5" max="5" width="9.28515625" customWidth="1"/>
    <col min="6" max="6" width="9.28515625" bestFit="1" customWidth="1"/>
    <col min="7" max="7" width="8.7109375" customWidth="1"/>
    <col min="8" max="8" width="10.140625" bestFit="1" customWidth="1"/>
  </cols>
  <sheetData>
    <row r="1" spans="1:8" ht="60" x14ac:dyDescent="0.2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">
        <v>3</v>
      </c>
      <c r="G1" s="1" t="s">
        <v>7</v>
      </c>
      <c r="H1" s="1" t="s">
        <v>4</v>
      </c>
    </row>
    <row r="2" spans="1:8" x14ac:dyDescent="0.25">
      <c r="A2" s="2">
        <v>41275</v>
      </c>
      <c r="B2" s="4">
        <v>11698045</v>
      </c>
      <c r="C2" s="5">
        <f>(B2/$B$2)*100</f>
        <v>100</v>
      </c>
      <c r="D2" s="4">
        <v>2963719</v>
      </c>
      <c r="E2" s="5">
        <f>(D2/$D$2)*100</f>
        <v>100</v>
      </c>
      <c r="F2" s="4">
        <v>2667984</v>
      </c>
      <c r="G2" s="5">
        <f>(F2/$F$2*100)</f>
        <v>100</v>
      </c>
      <c r="H2" s="4">
        <f>B2+D2+F2</f>
        <v>17329748</v>
      </c>
    </row>
    <row r="3" spans="1:8" x14ac:dyDescent="0.25">
      <c r="A3" s="2">
        <v>41306</v>
      </c>
      <c r="B3" s="4">
        <v>11620928</v>
      </c>
      <c r="C3" s="5">
        <f t="shared" ref="C3:C54" si="0">(B3/$B$2)*100</f>
        <v>99.340770188522953</v>
      </c>
      <c r="D3" s="4">
        <v>2969232</v>
      </c>
      <c r="E3" s="5">
        <f t="shared" ref="E3:E54" si="1">(D3/$D$2)*100</f>
        <v>100.18601628561952</v>
      </c>
      <c r="F3" s="4">
        <v>2670744</v>
      </c>
      <c r="G3" s="5">
        <f t="shared" ref="G3:G54" si="2">(F3/$F$2*100)</f>
        <v>100.10344889624525</v>
      </c>
      <c r="H3" s="4">
        <f>B3+D3+F3</f>
        <v>17260904</v>
      </c>
    </row>
    <row r="4" spans="1:8" x14ac:dyDescent="0.25">
      <c r="A4" s="2">
        <v>41334</v>
      </c>
      <c r="B4" s="4">
        <v>11896801</v>
      </c>
      <c r="C4" s="5">
        <f t="shared" si="0"/>
        <v>101.69905313238236</v>
      </c>
      <c r="D4" s="4">
        <v>2973096</v>
      </c>
      <c r="E4" s="5">
        <f t="shared" si="1"/>
        <v>100.31639301836645</v>
      </c>
      <c r="F4" s="4">
        <v>2651342</v>
      </c>
      <c r="G4" s="5">
        <f t="shared" si="2"/>
        <v>99.376233140828433</v>
      </c>
      <c r="H4" s="4">
        <f t="shared" ref="H4:H54" si="3">B4+D4+F4</f>
        <v>17521239</v>
      </c>
    </row>
    <row r="5" spans="1:8" x14ac:dyDescent="0.25">
      <c r="A5" s="2">
        <v>41365</v>
      </c>
      <c r="B5" s="4">
        <v>12132681</v>
      </c>
      <c r="C5" s="5">
        <f t="shared" si="0"/>
        <v>103.71545843771331</v>
      </c>
      <c r="D5" s="4">
        <v>2976760</v>
      </c>
      <c r="E5" s="5">
        <f t="shared" si="1"/>
        <v>100.44002147302089</v>
      </c>
      <c r="F5" s="4">
        <v>2649513</v>
      </c>
      <c r="G5" s="5">
        <f t="shared" si="2"/>
        <v>99.307679506323879</v>
      </c>
      <c r="H5" s="4">
        <f t="shared" si="3"/>
        <v>17758954</v>
      </c>
    </row>
    <row r="6" spans="1:8" x14ac:dyDescent="0.25">
      <c r="A6" s="2">
        <v>41395</v>
      </c>
      <c r="B6" s="4">
        <v>12216079</v>
      </c>
      <c r="C6" s="5">
        <f t="shared" si="0"/>
        <v>104.42838098160847</v>
      </c>
      <c r="D6" s="4">
        <v>2981302</v>
      </c>
      <c r="E6" s="5">
        <f t="shared" si="1"/>
        <v>100.59327486850135</v>
      </c>
      <c r="F6" s="4">
        <v>2650756</v>
      </c>
      <c r="G6" s="5">
        <f t="shared" si="2"/>
        <v>99.354268991118388</v>
      </c>
      <c r="H6" s="4">
        <f t="shared" si="3"/>
        <v>17848137</v>
      </c>
    </row>
    <row r="7" spans="1:8" x14ac:dyDescent="0.25">
      <c r="A7" s="2">
        <v>41426</v>
      </c>
      <c r="B7" s="4">
        <v>12274403</v>
      </c>
      <c r="C7" s="5">
        <f t="shared" si="0"/>
        <v>104.92696001767816</v>
      </c>
      <c r="D7" s="4">
        <v>2974355</v>
      </c>
      <c r="E7" s="5">
        <f t="shared" si="1"/>
        <v>100.35887342895869</v>
      </c>
      <c r="F7" s="4">
        <v>2663305</v>
      </c>
      <c r="G7" s="5">
        <f t="shared" si="2"/>
        <v>99.82462413567697</v>
      </c>
      <c r="H7" s="4">
        <f t="shared" si="3"/>
        <v>17912063</v>
      </c>
    </row>
    <row r="8" spans="1:8" x14ac:dyDescent="0.25">
      <c r="A8" s="2">
        <v>41456</v>
      </c>
      <c r="B8" s="4">
        <v>12200031</v>
      </c>
      <c r="C8" s="5">
        <f t="shared" si="0"/>
        <v>104.29119566560054</v>
      </c>
      <c r="D8" s="4">
        <v>2970694</v>
      </c>
      <c r="E8" s="5">
        <f t="shared" si="1"/>
        <v>100.23534619847563</v>
      </c>
      <c r="F8" s="4">
        <v>2668898</v>
      </c>
      <c r="G8" s="5">
        <f t="shared" si="2"/>
        <v>100.03425807651021</v>
      </c>
      <c r="H8" s="4">
        <f t="shared" si="3"/>
        <v>17839623</v>
      </c>
    </row>
    <row r="9" spans="1:8" x14ac:dyDescent="0.25">
      <c r="A9" s="2">
        <v>41487</v>
      </c>
      <c r="B9" s="4">
        <v>12236880</v>
      </c>
      <c r="C9" s="5">
        <f t="shared" si="0"/>
        <v>104.60619701839069</v>
      </c>
      <c r="D9" s="4">
        <v>2931681</v>
      </c>
      <c r="E9" s="5">
        <f t="shared" si="1"/>
        <v>98.91899333236384</v>
      </c>
      <c r="F9" s="4">
        <v>2663081</v>
      </c>
      <c r="G9" s="5">
        <f t="shared" si="2"/>
        <v>99.816228283228085</v>
      </c>
      <c r="H9" s="4">
        <f t="shared" si="3"/>
        <v>17831642</v>
      </c>
    </row>
    <row r="10" spans="1:8" x14ac:dyDescent="0.25">
      <c r="A10" s="2">
        <v>41518</v>
      </c>
      <c r="B10" s="4">
        <v>12523723</v>
      </c>
      <c r="C10" s="5">
        <f t="shared" si="0"/>
        <v>107.05825631547836</v>
      </c>
      <c r="D10" s="4">
        <v>2883080</v>
      </c>
      <c r="E10" s="5">
        <f t="shared" si="1"/>
        <v>97.279128014497999</v>
      </c>
      <c r="F10" s="4">
        <v>2707070</v>
      </c>
      <c r="G10" s="5">
        <f t="shared" si="2"/>
        <v>101.46500128936304</v>
      </c>
      <c r="H10" s="4">
        <f t="shared" si="3"/>
        <v>18113873</v>
      </c>
    </row>
    <row r="11" spans="1:8" x14ac:dyDescent="0.25">
      <c r="A11" s="2">
        <v>41548</v>
      </c>
      <c r="B11" s="4">
        <v>12297151</v>
      </c>
      <c r="C11" s="5">
        <f t="shared" si="0"/>
        <v>105.12141986118193</v>
      </c>
      <c r="D11" s="4">
        <v>2856746</v>
      </c>
      <c r="E11" s="5">
        <f t="shared" si="1"/>
        <v>96.390582238059679</v>
      </c>
      <c r="F11" s="4">
        <v>2756891</v>
      </c>
      <c r="G11" s="5">
        <f t="shared" si="2"/>
        <v>103.33236631104235</v>
      </c>
      <c r="H11" s="4">
        <f t="shared" si="3"/>
        <v>17910788</v>
      </c>
    </row>
    <row r="12" spans="1:8" x14ac:dyDescent="0.25">
      <c r="A12" s="2">
        <v>41579</v>
      </c>
      <c r="B12" s="4">
        <v>12433976</v>
      </c>
      <c r="C12" s="5">
        <f t="shared" si="0"/>
        <v>106.29105974545318</v>
      </c>
      <c r="D12" s="4">
        <v>2800861</v>
      </c>
      <c r="E12" s="5">
        <f t="shared" si="1"/>
        <v>94.504944632065317</v>
      </c>
      <c r="F12" s="4">
        <v>2766055</v>
      </c>
      <c r="G12" s="5">
        <f t="shared" si="2"/>
        <v>103.6758466317639</v>
      </c>
      <c r="H12" s="4">
        <f t="shared" si="3"/>
        <v>18000892</v>
      </c>
    </row>
    <row r="13" spans="1:8" x14ac:dyDescent="0.25">
      <c r="A13" s="2">
        <v>41609</v>
      </c>
      <c r="B13" s="4">
        <v>12363785</v>
      </c>
      <c r="C13" s="5">
        <f t="shared" si="0"/>
        <v>105.69103640822036</v>
      </c>
      <c r="D13" s="4">
        <v>2760917</v>
      </c>
      <c r="E13" s="5">
        <f t="shared" si="1"/>
        <v>93.157178531432976</v>
      </c>
      <c r="F13" s="4">
        <v>2822178</v>
      </c>
      <c r="G13" s="5">
        <f t="shared" si="2"/>
        <v>105.77941996653652</v>
      </c>
      <c r="H13" s="4">
        <f t="shared" si="3"/>
        <v>17946880</v>
      </c>
    </row>
    <row r="14" spans="1:8" x14ac:dyDescent="0.25">
      <c r="A14" s="2">
        <v>41640</v>
      </c>
      <c r="B14" s="4">
        <v>12329012</v>
      </c>
      <c r="C14" s="5">
        <f t="shared" si="0"/>
        <v>105.39378161051698</v>
      </c>
      <c r="D14" s="4">
        <v>2720965</v>
      </c>
      <c r="E14" s="5">
        <f t="shared" si="1"/>
        <v>91.809142499676923</v>
      </c>
      <c r="F14" s="4">
        <v>2838873</v>
      </c>
      <c r="G14" s="5">
        <f t="shared" si="2"/>
        <v>106.40517334436788</v>
      </c>
      <c r="H14" s="4">
        <f t="shared" si="3"/>
        <v>17888850</v>
      </c>
    </row>
    <row r="15" spans="1:8" x14ac:dyDescent="0.25">
      <c r="A15" s="2">
        <v>41671</v>
      </c>
      <c r="B15" s="4">
        <v>12355589</v>
      </c>
      <c r="C15" s="5">
        <f t="shared" si="0"/>
        <v>105.62097341906276</v>
      </c>
      <c r="D15" s="4">
        <v>2855300</v>
      </c>
      <c r="E15" s="5">
        <f t="shared" si="1"/>
        <v>96.341792187450963</v>
      </c>
      <c r="F15" s="4">
        <v>2836699</v>
      </c>
      <c r="G15" s="5">
        <f t="shared" si="2"/>
        <v>106.32368859783267</v>
      </c>
      <c r="H15" s="4">
        <f t="shared" si="3"/>
        <v>18047588</v>
      </c>
    </row>
    <row r="16" spans="1:8" x14ac:dyDescent="0.25">
      <c r="A16" s="2">
        <v>41699</v>
      </c>
      <c r="B16" s="4">
        <v>12566310</v>
      </c>
      <c r="C16" s="5">
        <f t="shared" si="0"/>
        <v>107.42230859942836</v>
      </c>
      <c r="D16" s="4">
        <v>2871284</v>
      </c>
      <c r="E16" s="5">
        <f t="shared" si="1"/>
        <v>96.881114572602868</v>
      </c>
      <c r="F16" s="4">
        <v>2849623</v>
      </c>
      <c r="G16" s="5">
        <f t="shared" si="2"/>
        <v>106.80809929894633</v>
      </c>
      <c r="H16" s="4">
        <f t="shared" si="3"/>
        <v>18287217</v>
      </c>
    </row>
    <row r="17" spans="1:8" x14ac:dyDescent="0.25">
      <c r="A17" s="2">
        <v>41730</v>
      </c>
      <c r="B17" s="4">
        <v>12730077</v>
      </c>
      <c r="C17" s="5">
        <f t="shared" si="0"/>
        <v>108.8222604717284</v>
      </c>
      <c r="D17" s="4">
        <v>2815090</v>
      </c>
      <c r="E17" s="5">
        <f t="shared" si="1"/>
        <v>94.985050876955611</v>
      </c>
      <c r="F17" s="4">
        <v>2844868</v>
      </c>
      <c r="G17" s="5">
        <f t="shared" si="2"/>
        <v>106.62987484182813</v>
      </c>
      <c r="H17" s="4">
        <f t="shared" si="3"/>
        <v>18390035</v>
      </c>
    </row>
    <row r="18" spans="1:8" x14ac:dyDescent="0.25">
      <c r="A18" s="2">
        <v>41760</v>
      </c>
      <c r="B18" s="4">
        <v>12922571</v>
      </c>
      <c r="C18" s="5">
        <f t="shared" si="0"/>
        <v>110.46778329199452</v>
      </c>
      <c r="D18" s="4">
        <v>2815276</v>
      </c>
      <c r="E18" s="5">
        <f t="shared" si="1"/>
        <v>94.991326775581626</v>
      </c>
      <c r="F18" s="4">
        <v>2849314</v>
      </c>
      <c r="G18" s="5">
        <f t="shared" si="2"/>
        <v>106.79651752034496</v>
      </c>
      <c r="H18" s="4">
        <f t="shared" si="3"/>
        <v>18587161</v>
      </c>
    </row>
    <row r="19" spans="1:8" x14ac:dyDescent="0.25">
      <c r="A19" s="2">
        <v>41791</v>
      </c>
      <c r="B19" s="4">
        <v>13034290</v>
      </c>
      <c r="C19" s="5">
        <f t="shared" si="0"/>
        <v>111.42280611845825</v>
      </c>
      <c r="D19" s="4">
        <v>2816946</v>
      </c>
      <c r="E19" s="5">
        <f t="shared" si="1"/>
        <v>95.04767489765392</v>
      </c>
      <c r="F19" s="4">
        <v>2852087</v>
      </c>
      <c r="G19" s="5">
        <f t="shared" si="2"/>
        <v>106.90045367588412</v>
      </c>
      <c r="H19" s="4">
        <f t="shared" si="3"/>
        <v>18703323</v>
      </c>
    </row>
    <row r="20" spans="1:8" x14ac:dyDescent="0.25">
      <c r="A20" s="2">
        <v>41821</v>
      </c>
      <c r="B20" s="4">
        <v>12701507</v>
      </c>
      <c r="C20" s="5">
        <f t="shared" si="0"/>
        <v>108.57803162836184</v>
      </c>
      <c r="D20" s="4">
        <v>2875917</v>
      </c>
      <c r="E20" s="5">
        <f t="shared" si="1"/>
        <v>97.037438434615424</v>
      </c>
      <c r="F20" s="4">
        <v>2864800</v>
      </c>
      <c r="G20" s="5">
        <f t="shared" si="2"/>
        <v>107.37695578384279</v>
      </c>
      <c r="H20" s="4">
        <f t="shared" si="3"/>
        <v>18442224</v>
      </c>
    </row>
    <row r="21" spans="1:8" x14ac:dyDescent="0.25">
      <c r="A21" s="2">
        <v>41852</v>
      </c>
      <c r="B21" s="4">
        <v>12884711</v>
      </c>
      <c r="C21" s="5">
        <f t="shared" si="0"/>
        <v>110.14413946945835</v>
      </c>
      <c r="D21" s="4">
        <v>2909657</v>
      </c>
      <c r="E21" s="5">
        <f t="shared" si="1"/>
        <v>98.175872948818693</v>
      </c>
      <c r="F21" s="4">
        <v>2859563</v>
      </c>
      <c r="G21" s="5">
        <f t="shared" si="2"/>
        <v>107.18066525136582</v>
      </c>
      <c r="H21" s="4">
        <f t="shared" si="3"/>
        <v>18653931</v>
      </c>
    </row>
    <row r="22" spans="1:8" x14ac:dyDescent="0.25">
      <c r="A22" s="2">
        <v>41883</v>
      </c>
      <c r="B22" s="4">
        <v>13155308</v>
      </c>
      <c r="C22" s="5">
        <f t="shared" si="0"/>
        <v>112.45732086002404</v>
      </c>
      <c r="D22" s="4">
        <v>2907549</v>
      </c>
      <c r="E22" s="5">
        <f t="shared" si="1"/>
        <v>98.104746097723833</v>
      </c>
      <c r="F22" s="4">
        <v>2879940</v>
      </c>
      <c r="G22" s="5">
        <f t="shared" si="2"/>
        <v>107.94442545382581</v>
      </c>
      <c r="H22" s="4">
        <f t="shared" si="3"/>
        <v>18942797</v>
      </c>
    </row>
    <row r="23" spans="1:8" x14ac:dyDescent="0.25">
      <c r="A23" s="2">
        <v>41913</v>
      </c>
      <c r="B23" s="4">
        <v>13072609</v>
      </c>
      <c r="C23" s="5">
        <f t="shared" si="0"/>
        <v>111.75037367354972</v>
      </c>
      <c r="D23" s="4">
        <v>2924846</v>
      </c>
      <c r="E23" s="5">
        <f t="shared" si="1"/>
        <v>98.688370928552942</v>
      </c>
      <c r="F23" s="4">
        <v>2908367</v>
      </c>
      <c r="G23" s="5">
        <f t="shared" si="2"/>
        <v>109.0099116036678</v>
      </c>
      <c r="H23" s="4">
        <f t="shared" si="3"/>
        <v>18905822</v>
      </c>
    </row>
    <row r="24" spans="1:8" x14ac:dyDescent="0.25">
      <c r="A24" s="2">
        <v>41944</v>
      </c>
      <c r="B24" s="4">
        <v>13100694</v>
      </c>
      <c r="C24" s="5">
        <f t="shared" si="0"/>
        <v>111.99045652500055</v>
      </c>
      <c r="D24" s="4">
        <v>2868886</v>
      </c>
      <c r="E24" s="5">
        <f t="shared" si="1"/>
        <v>96.800202718273894</v>
      </c>
      <c r="F24" s="4">
        <v>2929226</v>
      </c>
      <c r="G24" s="5">
        <f t="shared" si="2"/>
        <v>109.79173788148655</v>
      </c>
      <c r="H24" s="4">
        <f t="shared" si="3"/>
        <v>18898806</v>
      </c>
    </row>
    <row r="25" spans="1:8" x14ac:dyDescent="0.25">
      <c r="A25" s="2">
        <v>41974</v>
      </c>
      <c r="B25" s="4">
        <v>13093230</v>
      </c>
      <c r="C25" s="5">
        <f t="shared" si="0"/>
        <v>111.92665099168279</v>
      </c>
      <c r="D25" s="4">
        <v>2827633</v>
      </c>
      <c r="E25" s="5">
        <f t="shared" si="1"/>
        <v>95.40826913752619</v>
      </c>
      <c r="F25" s="4">
        <v>2909003</v>
      </c>
      <c r="G25" s="5">
        <f t="shared" si="2"/>
        <v>109.03374982758518</v>
      </c>
      <c r="H25" s="4">
        <f t="shared" si="3"/>
        <v>18829866</v>
      </c>
    </row>
    <row r="26" spans="1:8" x14ac:dyDescent="0.25">
      <c r="A26" s="2">
        <v>42005</v>
      </c>
      <c r="B26" s="4">
        <v>12913416</v>
      </c>
      <c r="C26" s="5">
        <f t="shared" si="0"/>
        <v>110.38952235181179</v>
      </c>
      <c r="D26" s="4">
        <v>2821819</v>
      </c>
      <c r="E26" s="5">
        <f t="shared" si="1"/>
        <v>95.212096693377475</v>
      </c>
      <c r="F26" s="4">
        <v>2926680</v>
      </c>
      <c r="G26" s="5">
        <f t="shared" si="2"/>
        <v>109.69631002284872</v>
      </c>
      <c r="H26" s="4">
        <f t="shared" si="3"/>
        <v>18661915</v>
      </c>
    </row>
    <row r="27" spans="1:8" x14ac:dyDescent="0.25">
      <c r="A27" s="2">
        <v>42036</v>
      </c>
      <c r="B27" s="4">
        <v>12851205</v>
      </c>
      <c r="C27" s="5">
        <f t="shared" si="0"/>
        <v>109.85771554135755</v>
      </c>
      <c r="D27" s="4">
        <v>2914541</v>
      </c>
      <c r="E27" s="5">
        <f t="shared" si="1"/>
        <v>98.340665899837333</v>
      </c>
      <c r="F27" s="4">
        <v>2929385</v>
      </c>
      <c r="G27" s="5">
        <f t="shared" si="2"/>
        <v>109.7976974374659</v>
      </c>
      <c r="H27" s="4">
        <f t="shared" si="3"/>
        <v>18695131</v>
      </c>
    </row>
    <row r="28" spans="1:8" x14ac:dyDescent="0.25">
      <c r="A28" s="2">
        <v>42064</v>
      </c>
      <c r="B28" s="4">
        <v>13148326</v>
      </c>
      <c r="C28" s="5">
        <f t="shared" si="0"/>
        <v>112.39763567331123</v>
      </c>
      <c r="D28" s="4">
        <v>2898016</v>
      </c>
      <c r="E28" s="5">
        <f t="shared" si="1"/>
        <v>97.783089422445244</v>
      </c>
      <c r="F28" s="4">
        <v>2926533</v>
      </c>
      <c r="G28" s="5">
        <f t="shared" si="2"/>
        <v>109.69080024467912</v>
      </c>
      <c r="H28" s="4">
        <f t="shared" si="3"/>
        <v>18972875</v>
      </c>
    </row>
    <row r="29" spans="1:8" x14ac:dyDescent="0.25">
      <c r="A29" s="2">
        <v>42095</v>
      </c>
      <c r="B29" s="4">
        <v>13451823</v>
      </c>
      <c r="C29" s="5">
        <f t="shared" si="0"/>
        <v>114.99206063919227</v>
      </c>
      <c r="D29" s="4">
        <v>2789168</v>
      </c>
      <c r="E29" s="5">
        <f t="shared" si="1"/>
        <v>94.110406553387833</v>
      </c>
      <c r="F29" s="4">
        <v>2928695</v>
      </c>
      <c r="G29" s="5">
        <f t="shared" si="2"/>
        <v>109.77183521340457</v>
      </c>
      <c r="H29" s="4">
        <f t="shared" si="3"/>
        <v>19169686</v>
      </c>
    </row>
    <row r="30" spans="1:8" x14ac:dyDescent="0.25">
      <c r="A30" s="2">
        <v>42125</v>
      </c>
      <c r="B30" s="4">
        <v>13585611</v>
      </c>
      <c r="C30" s="5">
        <f t="shared" si="0"/>
        <v>116.13573892047775</v>
      </c>
      <c r="D30" s="4">
        <v>2874835</v>
      </c>
      <c r="E30" s="5">
        <f t="shared" si="1"/>
        <v>97.000930250135056</v>
      </c>
      <c r="F30" s="4">
        <v>2928677</v>
      </c>
      <c r="G30" s="5">
        <f t="shared" si="2"/>
        <v>109.77116054668994</v>
      </c>
      <c r="H30" s="4">
        <f t="shared" si="3"/>
        <v>19389123</v>
      </c>
    </row>
    <row r="31" spans="1:8" x14ac:dyDescent="0.25">
      <c r="A31" s="2">
        <v>42156</v>
      </c>
      <c r="B31" s="4">
        <v>13596512</v>
      </c>
      <c r="C31" s="5">
        <f t="shared" si="0"/>
        <v>116.22892543155716</v>
      </c>
      <c r="D31" s="4">
        <v>2829934</v>
      </c>
      <c r="E31" s="5">
        <f t="shared" si="1"/>
        <v>95.485908076980309</v>
      </c>
      <c r="F31" s="4">
        <v>2936848</v>
      </c>
      <c r="G31" s="5">
        <f t="shared" si="2"/>
        <v>110.0774217536537</v>
      </c>
      <c r="H31" s="4">
        <f t="shared" si="3"/>
        <v>19363294</v>
      </c>
    </row>
    <row r="32" spans="1:8" x14ac:dyDescent="0.25">
      <c r="A32" s="2">
        <v>42186</v>
      </c>
      <c r="B32" s="4">
        <v>13318215</v>
      </c>
      <c r="C32" s="5">
        <f t="shared" si="0"/>
        <v>113.84992107655596</v>
      </c>
      <c r="D32" s="4">
        <v>2838611</v>
      </c>
      <c r="E32" s="5">
        <f t="shared" si="1"/>
        <v>95.778682122023042</v>
      </c>
      <c r="F32" s="4">
        <v>2948014</v>
      </c>
      <c r="G32" s="5">
        <f t="shared" si="2"/>
        <v>110.49594000563721</v>
      </c>
      <c r="H32" s="4">
        <f t="shared" si="3"/>
        <v>19104840</v>
      </c>
    </row>
    <row r="33" spans="1:8" x14ac:dyDescent="0.25">
      <c r="A33" s="2">
        <v>42217</v>
      </c>
      <c r="B33" s="4">
        <v>13566414</v>
      </c>
      <c r="C33" s="5">
        <f t="shared" si="0"/>
        <v>115.97163457654676</v>
      </c>
      <c r="D33" s="4">
        <v>2629792</v>
      </c>
      <c r="E33" s="5">
        <f t="shared" si="1"/>
        <v>88.732838707043413</v>
      </c>
      <c r="F33" s="4">
        <v>2949836</v>
      </c>
      <c r="G33" s="5">
        <f t="shared" si="2"/>
        <v>110.56423126975274</v>
      </c>
      <c r="H33" s="4">
        <f t="shared" si="3"/>
        <v>19146042</v>
      </c>
    </row>
    <row r="34" spans="1:8" x14ac:dyDescent="0.25">
      <c r="A34" s="2">
        <v>42248</v>
      </c>
      <c r="B34" s="4">
        <v>13489364</v>
      </c>
      <c r="C34" s="5">
        <f t="shared" si="0"/>
        <v>115.31297751034468</v>
      </c>
      <c r="D34" s="4">
        <v>2841359</v>
      </c>
      <c r="E34" s="5">
        <f t="shared" si="1"/>
        <v>95.871403463013877</v>
      </c>
      <c r="F34" s="4">
        <v>2967562</v>
      </c>
      <c r="G34" s="5">
        <f t="shared" si="2"/>
        <v>111.22862805773947</v>
      </c>
      <c r="H34" s="4">
        <f t="shared" si="3"/>
        <v>19298285</v>
      </c>
    </row>
    <row r="35" spans="1:8" x14ac:dyDescent="0.25">
      <c r="A35" s="2">
        <v>42278</v>
      </c>
      <c r="B35" s="4">
        <v>13741124</v>
      </c>
      <c r="C35" s="5">
        <f t="shared" si="0"/>
        <v>117.46513199427768</v>
      </c>
      <c r="D35" s="4">
        <v>2834268</v>
      </c>
      <c r="E35" s="5">
        <f t="shared" si="1"/>
        <v>95.6321432632446</v>
      </c>
      <c r="F35" s="4">
        <v>3071020</v>
      </c>
      <c r="G35" s="5">
        <f t="shared" si="2"/>
        <v>115.10638744460238</v>
      </c>
      <c r="H35" s="4">
        <f t="shared" si="3"/>
        <v>19646412</v>
      </c>
    </row>
    <row r="36" spans="1:8" x14ac:dyDescent="0.25">
      <c r="A36" s="2">
        <v>42309</v>
      </c>
      <c r="B36" s="4">
        <v>13755572</v>
      </c>
      <c r="C36" s="5">
        <f t="shared" si="0"/>
        <v>117.58863981118213</v>
      </c>
      <c r="D36" s="4">
        <v>2830809</v>
      </c>
      <c r="E36" s="5">
        <f t="shared" si="1"/>
        <v>95.515431793634946</v>
      </c>
      <c r="F36" s="4">
        <v>2996123</v>
      </c>
      <c r="G36" s="5">
        <f t="shared" si="2"/>
        <v>112.29913672645712</v>
      </c>
      <c r="H36" s="4">
        <f t="shared" si="3"/>
        <v>19582504</v>
      </c>
    </row>
    <row r="37" spans="1:8" x14ac:dyDescent="0.25">
      <c r="A37" s="2">
        <v>42339</v>
      </c>
      <c r="B37" s="4">
        <v>13713717</v>
      </c>
      <c r="C37" s="5">
        <f t="shared" si="0"/>
        <v>117.23084498307195</v>
      </c>
      <c r="D37" s="4">
        <v>2833035</v>
      </c>
      <c r="E37" s="5">
        <f t="shared" si="1"/>
        <v>95.590540128804378</v>
      </c>
      <c r="F37" s="4">
        <v>3031979</v>
      </c>
      <c r="G37" s="5">
        <f t="shared" si="2"/>
        <v>113.64307282202593</v>
      </c>
      <c r="H37" s="4">
        <f t="shared" si="3"/>
        <v>19578731</v>
      </c>
    </row>
    <row r="38" spans="1:8" x14ac:dyDescent="0.25">
      <c r="A38" s="2">
        <v>42370</v>
      </c>
      <c r="B38" s="4">
        <v>13352629</v>
      </c>
      <c r="C38" s="5">
        <f t="shared" si="0"/>
        <v>114.14410698539798</v>
      </c>
      <c r="D38" s="4">
        <v>2803728</v>
      </c>
      <c r="E38" s="5">
        <f t="shared" si="1"/>
        <v>94.601681198521177</v>
      </c>
      <c r="F38" s="4">
        <v>3034105</v>
      </c>
      <c r="G38" s="5">
        <f t="shared" si="2"/>
        <v>113.72275845732209</v>
      </c>
      <c r="H38" s="4">
        <f t="shared" si="3"/>
        <v>19190462</v>
      </c>
    </row>
    <row r="39" spans="1:8" x14ac:dyDescent="0.25">
      <c r="A39" s="2">
        <v>42401</v>
      </c>
      <c r="B39" s="4">
        <v>13258741</v>
      </c>
      <c r="C39" s="5">
        <f t="shared" si="0"/>
        <v>113.34151133800563</v>
      </c>
      <c r="D39" s="4">
        <v>2708174</v>
      </c>
      <c r="E39" s="5">
        <f t="shared" si="1"/>
        <v>91.377556374271649</v>
      </c>
      <c r="F39" s="4">
        <v>3059263</v>
      </c>
      <c r="G39" s="5">
        <f t="shared" si="2"/>
        <v>114.66571763548808</v>
      </c>
      <c r="H39" s="4">
        <f t="shared" si="3"/>
        <v>19026178</v>
      </c>
    </row>
    <row r="40" spans="1:8" x14ac:dyDescent="0.25">
      <c r="A40" s="2">
        <v>42430</v>
      </c>
      <c r="B40" s="4">
        <v>13503330</v>
      </c>
      <c r="C40" s="5">
        <f t="shared" si="0"/>
        <v>115.43236498064419</v>
      </c>
      <c r="D40" s="4">
        <v>2683978</v>
      </c>
      <c r="E40" s="5">
        <f t="shared" si="1"/>
        <v>90.561149690642068</v>
      </c>
      <c r="F40" s="4">
        <v>3068719</v>
      </c>
      <c r="G40" s="5">
        <f t="shared" si="2"/>
        <v>115.02014254958051</v>
      </c>
      <c r="H40" s="4">
        <f t="shared" si="3"/>
        <v>19256027</v>
      </c>
    </row>
    <row r="41" spans="1:8" x14ac:dyDescent="0.25">
      <c r="A41" s="2">
        <v>42461</v>
      </c>
      <c r="B41" s="4">
        <v>13665900</v>
      </c>
      <c r="C41" s="5">
        <f t="shared" si="0"/>
        <v>116.82208437392745</v>
      </c>
      <c r="D41" s="4">
        <v>2671866</v>
      </c>
      <c r="E41" s="5">
        <f t="shared" si="1"/>
        <v>90.152473969360784</v>
      </c>
      <c r="F41" s="4">
        <v>3062031</v>
      </c>
      <c r="G41" s="5">
        <f t="shared" si="2"/>
        <v>114.7694663836065</v>
      </c>
      <c r="H41" s="4">
        <f t="shared" si="3"/>
        <v>19399797</v>
      </c>
    </row>
    <row r="42" spans="1:8" x14ac:dyDescent="0.25">
      <c r="A42" s="2">
        <v>42491</v>
      </c>
      <c r="B42" s="4">
        <v>13696518</v>
      </c>
      <c r="C42" s="5">
        <f t="shared" si="0"/>
        <v>117.08382041614647</v>
      </c>
      <c r="D42" s="4">
        <v>2683126</v>
      </c>
      <c r="E42" s="5">
        <f t="shared" si="1"/>
        <v>90.532402025968054</v>
      </c>
      <c r="F42" s="4">
        <v>3063975</v>
      </c>
      <c r="G42" s="5">
        <f t="shared" si="2"/>
        <v>114.84233038878796</v>
      </c>
      <c r="H42" s="4">
        <f t="shared" si="3"/>
        <v>19443619</v>
      </c>
    </row>
    <row r="43" spans="1:8" x14ac:dyDescent="0.25">
      <c r="A43" s="3">
        <v>42522</v>
      </c>
      <c r="B43" s="4">
        <v>13686743</v>
      </c>
      <c r="C43" s="5">
        <f t="shared" si="0"/>
        <v>117.00025944506112</v>
      </c>
      <c r="D43" s="4">
        <v>2679867</v>
      </c>
      <c r="E43" s="5">
        <f t="shared" si="1"/>
        <v>90.422438834450901</v>
      </c>
      <c r="F43" s="4">
        <v>3083240</v>
      </c>
      <c r="G43" s="5">
        <f t="shared" si="2"/>
        <v>115.56441118087663</v>
      </c>
      <c r="H43" s="4">
        <f t="shared" si="3"/>
        <v>19449850</v>
      </c>
    </row>
    <row r="44" spans="1:8" x14ac:dyDescent="0.25">
      <c r="A44" s="3">
        <v>42552</v>
      </c>
      <c r="B44" s="4">
        <v>13362031</v>
      </c>
      <c r="C44" s="5">
        <f t="shared" si="0"/>
        <v>114.22447938950482</v>
      </c>
      <c r="D44" s="4">
        <v>2684141</v>
      </c>
      <c r="E44" s="5">
        <f t="shared" si="1"/>
        <v>90.566649537287446</v>
      </c>
      <c r="F44" s="4">
        <v>3071724</v>
      </c>
      <c r="G44" s="5">
        <f t="shared" si="2"/>
        <v>115.13277440944174</v>
      </c>
      <c r="H44" s="4">
        <f t="shared" si="3"/>
        <v>19117896</v>
      </c>
    </row>
    <row r="45" spans="1:8" x14ac:dyDescent="0.25">
      <c r="A45" s="3">
        <v>42583</v>
      </c>
      <c r="B45" s="4">
        <v>13471407</v>
      </c>
      <c r="C45" s="5">
        <f t="shared" si="0"/>
        <v>115.15947322821891</v>
      </c>
      <c r="D45" s="4">
        <v>2690074</v>
      </c>
      <c r="E45" s="5">
        <f t="shared" si="1"/>
        <v>90.766837206901201</v>
      </c>
      <c r="F45" s="4">
        <v>3042243</v>
      </c>
      <c r="G45" s="5">
        <f t="shared" si="2"/>
        <v>114.02778277530901</v>
      </c>
      <c r="H45" s="4">
        <f t="shared" si="3"/>
        <v>19203724</v>
      </c>
    </row>
    <row r="46" spans="1:8" x14ac:dyDescent="0.25">
      <c r="A46" s="3">
        <v>42614</v>
      </c>
      <c r="B46" s="4">
        <v>13470684</v>
      </c>
      <c r="C46" s="5">
        <f t="shared" si="0"/>
        <v>115.15329270831151</v>
      </c>
      <c r="D46" s="4">
        <v>2692666</v>
      </c>
      <c r="E46" s="5">
        <f t="shared" si="1"/>
        <v>90.854294890979887</v>
      </c>
      <c r="F46" s="4">
        <v>2992784</v>
      </c>
      <c r="G46" s="5">
        <f t="shared" si="2"/>
        <v>112.17398605089086</v>
      </c>
      <c r="H46" s="4">
        <f t="shared" si="3"/>
        <v>19156134</v>
      </c>
    </row>
    <row r="47" spans="1:8" x14ac:dyDescent="0.25">
      <c r="A47" s="3">
        <v>42644</v>
      </c>
      <c r="B47" s="4">
        <v>13660465</v>
      </c>
      <c r="C47" s="5">
        <f t="shared" si="0"/>
        <v>116.7756236191603</v>
      </c>
      <c r="D47" s="4">
        <v>2695038</v>
      </c>
      <c r="E47" s="5">
        <f t="shared" si="1"/>
        <v>90.934329469156822</v>
      </c>
      <c r="F47" s="4">
        <v>2994165</v>
      </c>
      <c r="G47" s="5">
        <f t="shared" si="2"/>
        <v>112.22574798049763</v>
      </c>
      <c r="H47" s="4">
        <f t="shared" si="3"/>
        <v>19349668</v>
      </c>
    </row>
    <row r="48" spans="1:8" x14ac:dyDescent="0.25">
      <c r="A48" s="3">
        <v>42675</v>
      </c>
      <c r="B48" s="4">
        <v>13583875</v>
      </c>
      <c r="C48" s="5">
        <f t="shared" si="0"/>
        <v>116.12089883395046</v>
      </c>
      <c r="D48" s="4">
        <v>2706609</v>
      </c>
      <c r="E48" s="5">
        <f t="shared" si="1"/>
        <v>91.324751098197908</v>
      </c>
      <c r="F48" s="4">
        <v>2985474</v>
      </c>
      <c r="G48" s="5">
        <f t="shared" si="2"/>
        <v>111.89999640177753</v>
      </c>
      <c r="H48" s="4">
        <f t="shared" si="3"/>
        <v>19275958</v>
      </c>
    </row>
    <row r="49" spans="1:8" x14ac:dyDescent="0.25">
      <c r="A49" s="3">
        <v>42705</v>
      </c>
      <c r="B49" s="4">
        <v>13415843</v>
      </c>
      <c r="C49" s="5">
        <f t="shared" si="0"/>
        <v>114.6844878781027</v>
      </c>
      <c r="D49" s="4">
        <v>2701537</v>
      </c>
      <c r="E49" s="5">
        <f t="shared" si="1"/>
        <v>91.153614765772332</v>
      </c>
      <c r="F49" s="4">
        <v>2981646</v>
      </c>
      <c r="G49" s="5">
        <f t="shared" si="2"/>
        <v>111.75651728046346</v>
      </c>
      <c r="H49" s="4">
        <f t="shared" si="3"/>
        <v>19099026</v>
      </c>
    </row>
    <row r="50" spans="1:8" x14ac:dyDescent="0.25">
      <c r="A50" s="3">
        <v>42736</v>
      </c>
      <c r="B50" s="4">
        <v>13115945</v>
      </c>
      <c r="C50" s="5">
        <f t="shared" si="0"/>
        <v>112.12082873676756</v>
      </c>
      <c r="D50" s="4">
        <v>2520079</v>
      </c>
      <c r="E50" s="5">
        <f t="shared" si="1"/>
        <v>85.030969535235968</v>
      </c>
      <c r="F50" s="4">
        <v>2971096</v>
      </c>
      <c r="G50" s="5">
        <f t="shared" si="2"/>
        <v>111.36108762271436</v>
      </c>
      <c r="H50" s="4">
        <f t="shared" si="3"/>
        <v>18607120</v>
      </c>
    </row>
    <row r="51" spans="1:8" x14ac:dyDescent="0.25">
      <c r="A51" s="3">
        <v>42767</v>
      </c>
      <c r="B51" s="4">
        <v>13126079</v>
      </c>
      <c r="C51" s="5">
        <f t="shared" si="0"/>
        <v>112.20745859671423</v>
      </c>
      <c r="D51" s="4">
        <v>2698940</v>
      </c>
      <c r="E51" s="5">
        <f t="shared" si="1"/>
        <v>91.065988374741323</v>
      </c>
      <c r="F51" s="4">
        <v>2965218</v>
      </c>
      <c r="G51" s="5">
        <f t="shared" si="2"/>
        <v>111.14077145889931</v>
      </c>
      <c r="H51" s="4">
        <f t="shared" si="3"/>
        <v>18790237</v>
      </c>
    </row>
    <row r="52" spans="1:8" x14ac:dyDescent="0.25">
      <c r="A52" s="3">
        <v>42795</v>
      </c>
      <c r="B52" s="4">
        <v>13558803</v>
      </c>
      <c r="C52" s="5">
        <f t="shared" si="0"/>
        <v>115.90657242299889</v>
      </c>
      <c r="D52" s="4">
        <v>2734104</v>
      </c>
      <c r="E52" s="5">
        <f t="shared" si="1"/>
        <v>92.252470628963138</v>
      </c>
      <c r="F52" s="4">
        <v>2970810</v>
      </c>
      <c r="G52" s="5">
        <f t="shared" si="2"/>
        <v>111.35036791824839</v>
      </c>
      <c r="H52" s="4">
        <f t="shared" si="3"/>
        <v>19263717</v>
      </c>
    </row>
    <row r="53" spans="1:8" x14ac:dyDescent="0.25">
      <c r="A53" s="3">
        <v>42826</v>
      </c>
      <c r="B53" s="4">
        <v>13849359</v>
      </c>
      <c r="C53" s="5">
        <f t="shared" si="0"/>
        <v>118.39037206644359</v>
      </c>
      <c r="D53" s="4">
        <v>2760089</v>
      </c>
      <c r="E53" s="5">
        <f t="shared" si="1"/>
        <v>93.129240660130066</v>
      </c>
      <c r="F53" s="4">
        <v>2969930</v>
      </c>
      <c r="G53" s="5">
        <f t="shared" si="2"/>
        <v>111.31738421219917</v>
      </c>
      <c r="H53" s="4">
        <f t="shared" si="3"/>
        <v>19579378</v>
      </c>
    </row>
    <row r="54" spans="1:8" x14ac:dyDescent="0.25">
      <c r="A54" s="3">
        <v>42856</v>
      </c>
      <c r="B54" s="4">
        <v>14105505</v>
      </c>
      <c r="C54" s="5">
        <f t="shared" si="0"/>
        <v>120.580019994794</v>
      </c>
      <c r="D54" s="4">
        <v>2771634</v>
      </c>
      <c r="E54" s="5">
        <f t="shared" si="1"/>
        <v>93.518785013019112</v>
      </c>
      <c r="F54" s="4">
        <v>2970555</v>
      </c>
      <c r="G54" s="5">
        <f t="shared" si="2"/>
        <v>111.34081013979093</v>
      </c>
      <c r="H54" s="4">
        <f t="shared" si="3"/>
        <v>19847694</v>
      </c>
    </row>
    <row r="55" spans="1:8" x14ac:dyDescent="0.25">
      <c r="B55" s="6"/>
      <c r="C55" s="6"/>
      <c r="D55" s="6"/>
      <c r="E55" s="6"/>
      <c r="F55" s="6"/>
      <c r="G55" s="6"/>
      <c r="H55" s="6"/>
    </row>
    <row r="56" spans="1:8" x14ac:dyDescent="0.25">
      <c r="B56" s="4"/>
      <c r="C56" s="4"/>
      <c r="D56" s="4"/>
      <c r="E56" s="4"/>
      <c r="F56" s="4"/>
      <c r="G56" s="4"/>
      <c r="H5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6"/>
  <sheetViews>
    <sheetView workbookViewId="0">
      <selection activeCell="M59" sqref="M59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60" x14ac:dyDescent="0.25">
      <c r="A1" s="1" t="s">
        <v>0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</row>
    <row r="2" spans="1:7" x14ac:dyDescent="0.25">
      <c r="A2" s="53">
        <v>41275</v>
      </c>
      <c r="B2" s="54">
        <v>11698045</v>
      </c>
      <c r="C2" s="55">
        <v>11914551.007331399</v>
      </c>
      <c r="D2" s="54">
        <v>2963719</v>
      </c>
      <c r="E2" s="55">
        <v>3039699.4416399202</v>
      </c>
      <c r="F2" s="54">
        <v>2667984</v>
      </c>
      <c r="G2" s="55">
        <v>2618947.3334624502</v>
      </c>
    </row>
    <row r="3" spans="1:7" x14ac:dyDescent="0.25">
      <c r="A3" s="53">
        <v>41306</v>
      </c>
      <c r="B3" s="54">
        <v>11620928</v>
      </c>
      <c r="C3" s="55">
        <v>11916451.163453201</v>
      </c>
      <c r="D3" s="54">
        <v>2969232</v>
      </c>
      <c r="E3" s="55">
        <v>2964356.4841083698</v>
      </c>
      <c r="F3" s="54">
        <v>2670744</v>
      </c>
      <c r="G3" s="55">
        <v>2633402.51735212</v>
      </c>
    </row>
    <row r="4" spans="1:7" x14ac:dyDescent="0.25">
      <c r="A4" s="53">
        <v>41334</v>
      </c>
      <c r="B4" s="54">
        <v>11896801</v>
      </c>
      <c r="C4" s="55">
        <v>12007670.3735449</v>
      </c>
      <c r="D4" s="54">
        <v>2973096</v>
      </c>
      <c r="E4" s="55">
        <v>2961929.0791865601</v>
      </c>
      <c r="F4" s="54">
        <v>2651342</v>
      </c>
      <c r="G4" s="55">
        <v>2646087.6157665099</v>
      </c>
    </row>
    <row r="5" spans="1:7" x14ac:dyDescent="0.25">
      <c r="A5" s="53">
        <v>41365</v>
      </c>
      <c r="B5" s="54">
        <v>12132681</v>
      </c>
      <c r="C5" s="55">
        <v>12040113.5777587</v>
      </c>
      <c r="D5" s="54">
        <v>2976760</v>
      </c>
      <c r="E5" s="55">
        <v>2973529.5345598198</v>
      </c>
      <c r="F5" s="54">
        <v>2649513</v>
      </c>
      <c r="G5" s="55">
        <v>2659902.4556297199</v>
      </c>
    </row>
    <row r="6" spans="1:7" x14ac:dyDescent="0.25">
      <c r="A6" s="53">
        <v>41395</v>
      </c>
      <c r="B6" s="54">
        <v>12216079</v>
      </c>
      <c r="C6" s="55">
        <v>12069959.5329997</v>
      </c>
      <c r="D6" s="54">
        <v>2981302</v>
      </c>
      <c r="E6" s="55">
        <v>2970639.8942271001</v>
      </c>
      <c r="F6" s="54">
        <v>2650756</v>
      </c>
      <c r="G6" s="55">
        <v>2672384.1426947899</v>
      </c>
    </row>
    <row r="7" spans="1:7" x14ac:dyDescent="0.25">
      <c r="A7" s="53">
        <v>41426</v>
      </c>
      <c r="B7" s="54">
        <v>12274403</v>
      </c>
      <c r="C7" s="55">
        <v>12116704.894672399</v>
      </c>
      <c r="D7" s="54">
        <v>2974355</v>
      </c>
      <c r="E7" s="55">
        <v>2975169.62374182</v>
      </c>
      <c r="F7" s="54">
        <v>2663305</v>
      </c>
      <c r="G7" s="55">
        <v>2687670.7667950098</v>
      </c>
    </row>
    <row r="8" spans="1:7" x14ac:dyDescent="0.25">
      <c r="A8" s="53">
        <v>41456</v>
      </c>
      <c r="B8" s="54">
        <v>12200031</v>
      </c>
      <c r="C8" s="55">
        <v>12223881.9602891</v>
      </c>
      <c r="D8" s="54">
        <v>2970694</v>
      </c>
      <c r="E8" s="55">
        <v>2950424.1821339699</v>
      </c>
      <c r="F8" s="54">
        <v>2668898</v>
      </c>
      <c r="G8" s="55">
        <v>2700556.3767061201</v>
      </c>
    </row>
    <row r="9" spans="1:7" x14ac:dyDescent="0.25">
      <c r="A9" s="53">
        <v>41487</v>
      </c>
      <c r="B9" s="54">
        <v>12236880</v>
      </c>
      <c r="C9" s="55">
        <v>12232847.292474801</v>
      </c>
      <c r="D9" s="54">
        <v>2931681</v>
      </c>
      <c r="E9" s="55">
        <v>2902898.4239657898</v>
      </c>
      <c r="F9" s="54">
        <v>2663081</v>
      </c>
      <c r="G9" s="55">
        <v>2714641.0245525902</v>
      </c>
    </row>
    <row r="10" spans="1:7" x14ac:dyDescent="0.25">
      <c r="A10" s="53">
        <v>41518</v>
      </c>
      <c r="B10" s="54">
        <v>12523723</v>
      </c>
      <c r="C10" s="55">
        <v>12330807.241360201</v>
      </c>
      <c r="D10" s="54">
        <v>2883080</v>
      </c>
      <c r="E10" s="55">
        <v>2867942.8877521101</v>
      </c>
      <c r="F10" s="54">
        <v>2707070</v>
      </c>
      <c r="G10" s="55">
        <v>2731202.9373077401</v>
      </c>
    </row>
    <row r="11" spans="1:7" x14ac:dyDescent="0.25">
      <c r="A11" s="53">
        <v>41548</v>
      </c>
      <c r="B11" s="54">
        <v>12297151</v>
      </c>
      <c r="C11" s="55">
        <v>12298150.4886257</v>
      </c>
      <c r="D11" s="54">
        <v>2856746</v>
      </c>
      <c r="E11" s="55">
        <v>2842149.3601284702</v>
      </c>
      <c r="F11" s="54">
        <v>2756891</v>
      </c>
      <c r="G11" s="55">
        <v>2748263.9734461699</v>
      </c>
    </row>
    <row r="12" spans="1:7" x14ac:dyDescent="0.25">
      <c r="A12" s="53">
        <v>41579</v>
      </c>
      <c r="B12" s="54">
        <v>12433976</v>
      </c>
      <c r="C12" s="55">
        <v>12379753.409967801</v>
      </c>
      <c r="D12" s="54">
        <v>2800861</v>
      </c>
      <c r="E12" s="55">
        <v>2808793.2186456202</v>
      </c>
      <c r="F12" s="54">
        <v>2766055</v>
      </c>
      <c r="G12" s="55">
        <v>2760994.0212916401</v>
      </c>
    </row>
    <row r="13" spans="1:7" x14ac:dyDescent="0.25">
      <c r="A13" s="53">
        <v>41609</v>
      </c>
      <c r="B13" s="54">
        <v>12363785</v>
      </c>
      <c r="C13" s="55">
        <v>12428273.298213299</v>
      </c>
      <c r="D13" s="54">
        <v>2760917</v>
      </c>
      <c r="E13" s="55">
        <v>2786572.9116671798</v>
      </c>
      <c r="F13" s="54">
        <v>2822178</v>
      </c>
      <c r="G13" s="55">
        <v>2775816.3445927599</v>
      </c>
    </row>
    <row r="14" spans="1:7" x14ac:dyDescent="0.25">
      <c r="A14" s="53">
        <v>41640</v>
      </c>
      <c r="B14" s="54">
        <v>12329012</v>
      </c>
      <c r="C14" s="55">
        <v>12537925.6553546</v>
      </c>
      <c r="D14" s="54">
        <v>2720965</v>
      </c>
      <c r="E14" s="55">
        <v>2790720.1409768602</v>
      </c>
      <c r="F14" s="54">
        <v>2838873</v>
      </c>
      <c r="G14" s="55">
        <v>2790146.0486498</v>
      </c>
    </row>
    <row r="15" spans="1:7" x14ac:dyDescent="0.25">
      <c r="A15" s="53">
        <v>41671</v>
      </c>
      <c r="B15" s="54">
        <v>12355589</v>
      </c>
      <c r="C15" s="55">
        <v>12657179.6845225</v>
      </c>
      <c r="D15" s="54">
        <v>2855300</v>
      </c>
      <c r="E15" s="55">
        <v>2850545.6789160599</v>
      </c>
      <c r="F15" s="54">
        <v>2836699</v>
      </c>
      <c r="G15" s="55">
        <v>2803530.4208150902</v>
      </c>
    </row>
    <row r="16" spans="1:7" x14ac:dyDescent="0.25">
      <c r="A16" s="53">
        <v>41699</v>
      </c>
      <c r="B16" s="54">
        <v>12566310</v>
      </c>
      <c r="C16" s="55">
        <v>12593701.4226289</v>
      </c>
      <c r="D16" s="54">
        <v>2871284</v>
      </c>
      <c r="E16" s="55">
        <v>2860456.0362937301</v>
      </c>
      <c r="F16" s="54">
        <v>2849623</v>
      </c>
      <c r="G16" s="55">
        <v>2844983.8947739899</v>
      </c>
    </row>
    <row r="17" spans="1:7" x14ac:dyDescent="0.25">
      <c r="A17" s="53">
        <v>41730</v>
      </c>
      <c r="B17" s="54">
        <v>12730077</v>
      </c>
      <c r="C17" s="55">
        <v>12671513.1089295</v>
      </c>
      <c r="D17" s="54">
        <v>2815090</v>
      </c>
      <c r="E17" s="55">
        <v>2812026.0508458298</v>
      </c>
      <c r="F17" s="54">
        <v>2844868</v>
      </c>
      <c r="G17" s="55">
        <v>2851470.2341570202</v>
      </c>
    </row>
    <row r="18" spans="1:7" x14ac:dyDescent="0.25">
      <c r="A18" s="53">
        <v>41760</v>
      </c>
      <c r="B18" s="54">
        <v>12922571</v>
      </c>
      <c r="C18" s="55">
        <v>12731217.9083948</v>
      </c>
      <c r="D18" s="54">
        <v>2815276</v>
      </c>
      <c r="E18" s="55">
        <v>2805220.9460195201</v>
      </c>
      <c r="F18" s="54">
        <v>2849314</v>
      </c>
      <c r="G18" s="55">
        <v>2863125.5465810699</v>
      </c>
    </row>
    <row r="19" spans="1:7" x14ac:dyDescent="0.25">
      <c r="A19" s="53">
        <v>41791</v>
      </c>
      <c r="B19" s="54">
        <v>13034290</v>
      </c>
      <c r="C19" s="55">
        <v>12829016.873408601</v>
      </c>
      <c r="D19" s="54">
        <v>2816946</v>
      </c>
      <c r="E19" s="55">
        <v>2817765.2644583802</v>
      </c>
      <c r="F19" s="54">
        <v>2852087</v>
      </c>
      <c r="G19" s="55">
        <v>2871663.4095087498</v>
      </c>
    </row>
    <row r="20" spans="1:7" x14ac:dyDescent="0.25">
      <c r="A20" s="53">
        <v>41821</v>
      </c>
      <c r="B20" s="54">
        <v>12701507</v>
      </c>
      <c r="C20" s="55">
        <v>12824148.665326601</v>
      </c>
      <c r="D20" s="54">
        <v>2875917</v>
      </c>
      <c r="E20" s="55">
        <v>2856344.6530998498</v>
      </c>
      <c r="F20" s="54">
        <v>2864800</v>
      </c>
      <c r="G20" s="55">
        <v>2885616.2813021899</v>
      </c>
    </row>
    <row r="21" spans="1:7" x14ac:dyDescent="0.25">
      <c r="A21" s="53">
        <v>41852</v>
      </c>
      <c r="B21" s="54">
        <v>12884711</v>
      </c>
      <c r="C21" s="55">
        <v>12911724.360692799</v>
      </c>
      <c r="D21" s="54">
        <v>2909657</v>
      </c>
      <c r="E21" s="55">
        <v>2881111.77806282</v>
      </c>
      <c r="F21" s="54">
        <v>2859563</v>
      </c>
      <c r="G21" s="55">
        <v>2897447.43434127</v>
      </c>
    </row>
    <row r="22" spans="1:7" x14ac:dyDescent="0.25">
      <c r="A22" s="53">
        <v>41883</v>
      </c>
      <c r="B22" s="54">
        <v>13155308</v>
      </c>
      <c r="C22" s="55">
        <v>13005860.911526199</v>
      </c>
      <c r="D22" s="54">
        <v>2907549</v>
      </c>
      <c r="E22" s="55">
        <v>2892289.2001708802</v>
      </c>
      <c r="F22" s="54">
        <v>2879940</v>
      </c>
      <c r="G22" s="55">
        <v>2908545.9601414502</v>
      </c>
    </row>
    <row r="23" spans="1:7" x14ac:dyDescent="0.25">
      <c r="A23" s="53">
        <v>41913</v>
      </c>
      <c r="B23" s="54">
        <v>13072609</v>
      </c>
      <c r="C23" s="55">
        <v>13007058.0836525</v>
      </c>
      <c r="D23" s="54">
        <v>2924846</v>
      </c>
      <c r="E23" s="55">
        <v>2909903.3377413698</v>
      </c>
      <c r="F23" s="54">
        <v>2908367</v>
      </c>
      <c r="G23" s="55">
        <v>2920851.9166669799</v>
      </c>
    </row>
    <row r="24" spans="1:7" x14ac:dyDescent="0.25">
      <c r="A24" s="56">
        <v>41944</v>
      </c>
      <c r="B24" s="57">
        <v>13100694</v>
      </c>
      <c r="C24" s="55">
        <v>13036811.4038013</v>
      </c>
      <c r="D24" s="57">
        <v>2868886</v>
      </c>
      <c r="E24" s="55">
        <v>2876991.7161153001</v>
      </c>
      <c r="F24" s="57">
        <v>2929226</v>
      </c>
      <c r="G24" s="55">
        <v>2936578.6329858601</v>
      </c>
    </row>
    <row r="25" spans="1:7" x14ac:dyDescent="0.25">
      <c r="A25" s="58">
        <v>41974</v>
      </c>
      <c r="B25" s="59">
        <v>13093230</v>
      </c>
      <c r="C25" s="55">
        <v>13074828.2222626</v>
      </c>
      <c r="D25" s="57">
        <v>2827633</v>
      </c>
      <c r="E25" s="55">
        <v>2853882.9216776299</v>
      </c>
      <c r="F25" s="57">
        <v>2909003</v>
      </c>
      <c r="G25" s="55">
        <v>2872925.5773552898</v>
      </c>
    </row>
    <row r="26" spans="1:7" x14ac:dyDescent="0.25">
      <c r="A26" s="58">
        <v>42005</v>
      </c>
      <c r="B26" s="59">
        <v>12913416</v>
      </c>
      <c r="C26" s="55">
        <v>13148470.3016154</v>
      </c>
      <c r="D26" s="57">
        <v>2821819</v>
      </c>
      <c r="E26" s="55">
        <v>2894104.4252478601</v>
      </c>
      <c r="F26" s="57">
        <v>2926680</v>
      </c>
      <c r="G26" s="55">
        <v>2888330.3706855699</v>
      </c>
    </row>
    <row r="27" spans="1:7" x14ac:dyDescent="0.25">
      <c r="A27" s="58">
        <v>42036</v>
      </c>
      <c r="B27" s="59">
        <v>12851205</v>
      </c>
      <c r="C27" s="55">
        <v>13200743.3472201</v>
      </c>
      <c r="D27" s="57">
        <v>2914541</v>
      </c>
      <c r="E27" s="55">
        <v>2909639.3233786402</v>
      </c>
      <c r="F27" s="57">
        <v>2929385</v>
      </c>
      <c r="G27" s="55">
        <v>2899204.58327233</v>
      </c>
    </row>
    <row r="28" spans="1:7" x14ac:dyDescent="0.25">
      <c r="A28" s="58">
        <v>42064</v>
      </c>
      <c r="B28" s="59">
        <v>13148326</v>
      </c>
      <c r="C28" s="55">
        <v>13259871.6038258</v>
      </c>
      <c r="D28" s="57">
        <v>2898016</v>
      </c>
      <c r="E28" s="55">
        <v>2887074.3830935298</v>
      </c>
      <c r="F28" s="57">
        <v>2926533</v>
      </c>
      <c r="G28" s="55">
        <v>2912478.0546617499</v>
      </c>
    </row>
    <row r="29" spans="1:7" x14ac:dyDescent="0.25">
      <c r="A29" s="58">
        <v>42095</v>
      </c>
      <c r="B29" s="59">
        <v>13451823</v>
      </c>
      <c r="C29" s="55">
        <v>13331138.244431799</v>
      </c>
      <c r="D29" s="57">
        <v>2789168</v>
      </c>
      <c r="E29" s="55">
        <v>2786097.9843907799</v>
      </c>
      <c r="F29" s="57">
        <v>2928695</v>
      </c>
      <c r="G29" s="55">
        <v>2925997.06611638</v>
      </c>
    </row>
    <row r="30" spans="1:7" x14ac:dyDescent="0.25">
      <c r="A30" s="58">
        <v>42125</v>
      </c>
      <c r="B30" s="59">
        <v>13585611</v>
      </c>
      <c r="C30" s="55">
        <v>13393564.020851901</v>
      </c>
      <c r="D30" s="57">
        <v>2874835</v>
      </c>
      <c r="E30" s="55">
        <v>2864542.7452322398</v>
      </c>
      <c r="F30" s="57">
        <v>2928677</v>
      </c>
      <c r="G30" s="55">
        <v>2937081.8202567599</v>
      </c>
    </row>
    <row r="31" spans="1:7" x14ac:dyDescent="0.25">
      <c r="A31" s="58">
        <v>42156</v>
      </c>
      <c r="B31" s="59">
        <v>13596512</v>
      </c>
      <c r="C31" s="55">
        <v>13399844.4346724</v>
      </c>
      <c r="D31" s="57">
        <v>2829934</v>
      </c>
      <c r="E31" s="55">
        <v>2830777.2096104701</v>
      </c>
      <c r="F31" s="57">
        <v>2936848</v>
      </c>
      <c r="G31" s="55">
        <v>2948471.0932061002</v>
      </c>
    </row>
    <row r="32" spans="1:7" x14ac:dyDescent="0.25">
      <c r="A32" s="58">
        <v>42186</v>
      </c>
      <c r="B32" s="59">
        <v>13318215</v>
      </c>
      <c r="C32" s="55">
        <v>13433749.823367</v>
      </c>
      <c r="D32" s="57">
        <v>2838611</v>
      </c>
      <c r="E32" s="55">
        <v>2819352.4310431802</v>
      </c>
      <c r="F32" s="57">
        <v>2948014</v>
      </c>
      <c r="G32" s="55">
        <v>2961789.38560085</v>
      </c>
    </row>
    <row r="33" spans="1:7" x14ac:dyDescent="0.25">
      <c r="A33" s="58">
        <v>42217</v>
      </c>
      <c r="B33" s="59">
        <v>13566414</v>
      </c>
      <c r="C33" s="55">
        <v>13511853.295672201</v>
      </c>
      <c r="D33" s="57">
        <v>2629792</v>
      </c>
      <c r="E33" s="55">
        <v>2604039.9222333902</v>
      </c>
      <c r="F33" s="57">
        <v>2949836</v>
      </c>
      <c r="G33" s="55">
        <v>2977106.70304051</v>
      </c>
    </row>
    <row r="34" spans="1:7" x14ac:dyDescent="0.25">
      <c r="A34" s="58">
        <v>42248</v>
      </c>
      <c r="B34" s="59">
        <v>13489364</v>
      </c>
      <c r="C34" s="55">
        <v>13447454.8758463</v>
      </c>
      <c r="D34" s="57">
        <v>2841359</v>
      </c>
      <c r="E34" s="55">
        <v>2826486.8507403</v>
      </c>
      <c r="F34" s="57">
        <v>2967562</v>
      </c>
      <c r="G34" s="55">
        <v>2988756.41305388</v>
      </c>
    </row>
    <row r="35" spans="1:7" x14ac:dyDescent="0.25">
      <c r="A35" s="58">
        <v>42278</v>
      </c>
      <c r="B35" s="59">
        <v>13741124</v>
      </c>
      <c r="C35" s="55">
        <v>13618213.7746213</v>
      </c>
      <c r="D35" s="57">
        <v>2834268</v>
      </c>
      <c r="E35" s="55">
        <v>2819837.6895064102</v>
      </c>
      <c r="F35" s="57">
        <v>3071020</v>
      </c>
      <c r="G35" s="55">
        <v>3088551.7593692299</v>
      </c>
    </row>
    <row r="36" spans="1:7" x14ac:dyDescent="0.25">
      <c r="A36" s="58">
        <v>42309</v>
      </c>
      <c r="B36" s="59">
        <v>13755572</v>
      </c>
      <c r="C36" s="55">
        <v>13611927.5901339</v>
      </c>
      <c r="D36" s="57">
        <v>2830809</v>
      </c>
      <c r="E36" s="55">
        <v>2838792.6860992098</v>
      </c>
      <c r="F36" s="57">
        <v>2996123</v>
      </c>
      <c r="G36" s="55">
        <v>3010072.1710909298</v>
      </c>
    </row>
    <row r="37" spans="1:7" x14ac:dyDescent="0.25">
      <c r="A37" s="58">
        <v>42339</v>
      </c>
      <c r="B37" s="59">
        <v>13713717</v>
      </c>
      <c r="C37" s="55">
        <v>13731833.581512799</v>
      </c>
      <c r="D37" s="57">
        <v>2833035</v>
      </c>
      <c r="E37" s="55">
        <v>2859284.55572908</v>
      </c>
      <c r="F37" s="57">
        <v>3031979</v>
      </c>
      <c r="G37" s="55">
        <v>3021296.65988108</v>
      </c>
    </row>
    <row r="38" spans="1:7" x14ac:dyDescent="0.25">
      <c r="A38" s="58">
        <v>42370</v>
      </c>
      <c r="B38" s="59">
        <v>13352629</v>
      </c>
      <c r="C38" s="55">
        <v>13644801.774889801</v>
      </c>
      <c r="D38" s="57">
        <v>2803728</v>
      </c>
      <c r="E38" s="55">
        <v>2875520.71386632</v>
      </c>
      <c r="F38" s="57">
        <v>3034105</v>
      </c>
      <c r="G38" s="55">
        <v>3027646.2393595302</v>
      </c>
    </row>
    <row r="39" spans="1:7" x14ac:dyDescent="0.25">
      <c r="A39" s="58">
        <v>42401</v>
      </c>
      <c r="B39" s="59">
        <v>13258741</v>
      </c>
      <c r="C39" s="55">
        <v>13577358.7668206</v>
      </c>
      <c r="D39" s="57">
        <v>2708174</v>
      </c>
      <c r="E39" s="55">
        <v>2703622.44817342</v>
      </c>
      <c r="F39" s="57">
        <v>3059263</v>
      </c>
      <c r="G39" s="55">
        <v>3041611.8068031701</v>
      </c>
    </row>
    <row r="40" spans="1:7" x14ac:dyDescent="0.25">
      <c r="A40" s="58">
        <v>42430</v>
      </c>
      <c r="B40" s="59">
        <v>13503330</v>
      </c>
      <c r="C40" s="55">
        <v>13601334.726498101</v>
      </c>
      <c r="D40" s="57">
        <v>2683978</v>
      </c>
      <c r="E40" s="55">
        <v>2673854.0406205901</v>
      </c>
      <c r="F40" s="57">
        <v>3068719</v>
      </c>
      <c r="G40" s="55">
        <v>3048513.4566284199</v>
      </c>
    </row>
    <row r="41" spans="1:7" x14ac:dyDescent="0.25">
      <c r="A41" s="58">
        <v>42461</v>
      </c>
      <c r="B41" s="59">
        <v>13665900</v>
      </c>
      <c r="C41" s="55">
        <v>13525402.2617357</v>
      </c>
      <c r="D41" s="57">
        <v>2671866</v>
      </c>
      <c r="E41" s="55">
        <v>2668901.8338822699</v>
      </c>
      <c r="F41" s="57">
        <v>3062031</v>
      </c>
      <c r="G41" s="55">
        <v>3052367.2024325202</v>
      </c>
    </row>
    <row r="42" spans="1:7" x14ac:dyDescent="0.25">
      <c r="A42" s="58">
        <v>42491</v>
      </c>
      <c r="B42" s="59">
        <v>13696518</v>
      </c>
      <c r="C42" s="55">
        <v>13482278.6221592</v>
      </c>
      <c r="D42" s="57">
        <v>2683126</v>
      </c>
      <c r="E42" s="55">
        <v>2673492.7139786901</v>
      </c>
      <c r="F42" s="57">
        <v>3063975</v>
      </c>
      <c r="G42" s="55">
        <v>3056284.5560847698</v>
      </c>
    </row>
    <row r="43" spans="1:7" x14ac:dyDescent="0.25">
      <c r="A43" s="58">
        <v>42522</v>
      </c>
      <c r="B43" s="59">
        <v>13686743</v>
      </c>
      <c r="C43" s="55">
        <v>13478823.6616615</v>
      </c>
      <c r="D43" s="59">
        <v>2679867</v>
      </c>
      <c r="E43" s="55">
        <v>2680648.1373481802</v>
      </c>
      <c r="F43" s="59">
        <v>3083240</v>
      </c>
      <c r="G43" s="55">
        <v>3061004.3962915898</v>
      </c>
    </row>
    <row r="44" spans="1:7" x14ac:dyDescent="0.25">
      <c r="A44" s="58">
        <v>42552</v>
      </c>
      <c r="B44" s="59">
        <v>13362031</v>
      </c>
      <c r="C44" s="55">
        <v>13485480.299238101</v>
      </c>
      <c r="D44" s="59">
        <v>2684141</v>
      </c>
      <c r="E44" s="55">
        <v>2665944.9018701902</v>
      </c>
      <c r="F44" s="59">
        <v>3071724</v>
      </c>
      <c r="G44" s="55">
        <v>3059856.02989703</v>
      </c>
    </row>
    <row r="45" spans="1:7" x14ac:dyDescent="0.25">
      <c r="A45" s="58">
        <v>42583</v>
      </c>
      <c r="B45" s="59">
        <v>13471407</v>
      </c>
      <c r="C45" s="55">
        <v>13458037.913179699</v>
      </c>
      <c r="D45" s="59">
        <v>2690074</v>
      </c>
      <c r="E45" s="55">
        <v>2663758.0184988901</v>
      </c>
      <c r="F45" s="59">
        <v>3042243</v>
      </c>
      <c r="G45" s="55">
        <v>3057226.5541141499</v>
      </c>
    </row>
    <row r="46" spans="1:7" x14ac:dyDescent="0.25">
      <c r="A46" s="58">
        <v>42614</v>
      </c>
      <c r="B46" s="59">
        <v>13470684</v>
      </c>
      <c r="C46" s="55">
        <v>13467291.273399901</v>
      </c>
      <c r="D46" s="59">
        <v>2692666</v>
      </c>
      <c r="E46" s="55">
        <v>2678589.7421228299</v>
      </c>
      <c r="F46" s="59">
        <v>2992784</v>
      </c>
      <c r="G46" s="55">
        <v>3002241.28594671</v>
      </c>
    </row>
    <row r="47" spans="1:7" x14ac:dyDescent="0.25">
      <c r="A47" s="58">
        <v>42644</v>
      </c>
      <c r="B47" s="59">
        <v>13660465</v>
      </c>
      <c r="C47" s="55">
        <v>13479997.6901908</v>
      </c>
      <c r="D47" s="59">
        <v>2695038</v>
      </c>
      <c r="E47" s="55">
        <v>2681340.9046501699</v>
      </c>
      <c r="F47" s="59">
        <v>2994165</v>
      </c>
      <c r="G47" s="55">
        <v>2999186.7318269499</v>
      </c>
    </row>
    <row r="48" spans="1:7" x14ac:dyDescent="0.25">
      <c r="A48" s="58">
        <v>42675</v>
      </c>
      <c r="B48" s="59">
        <v>13583875</v>
      </c>
      <c r="C48" s="55">
        <v>13512606.087950399</v>
      </c>
      <c r="D48" s="59">
        <v>2706609</v>
      </c>
      <c r="E48" s="55">
        <v>2714230.03601088</v>
      </c>
      <c r="F48" s="59">
        <v>2985474</v>
      </c>
      <c r="G48" s="55">
        <v>2995494.6946843099</v>
      </c>
    </row>
    <row r="49" spans="1:7" x14ac:dyDescent="0.25">
      <c r="A49" s="58">
        <v>42705</v>
      </c>
      <c r="B49" s="59">
        <v>13415843</v>
      </c>
      <c r="C49" s="55">
        <v>13446692.479980599</v>
      </c>
      <c r="D49" s="59">
        <v>2701537</v>
      </c>
      <c r="E49" s="55">
        <v>2726545.5554847298</v>
      </c>
      <c r="F49" s="59">
        <v>2981646</v>
      </c>
      <c r="G49" s="55">
        <v>2988057.6518782899</v>
      </c>
    </row>
    <row r="50" spans="1:7" x14ac:dyDescent="0.25">
      <c r="A50" s="58">
        <v>42736</v>
      </c>
      <c r="B50" s="59">
        <v>13115945</v>
      </c>
      <c r="C50" s="55">
        <v>13478572.8836884</v>
      </c>
      <c r="D50" s="59">
        <v>2520079</v>
      </c>
      <c r="E50" s="55">
        <v>2584626.90792388</v>
      </c>
      <c r="F50" s="59">
        <v>2971096</v>
      </c>
      <c r="G50" s="55">
        <v>2984959.39067386</v>
      </c>
    </row>
    <row r="51" spans="1:7" x14ac:dyDescent="0.25">
      <c r="A51" s="58">
        <v>42767</v>
      </c>
      <c r="B51" s="59">
        <v>13126079</v>
      </c>
      <c r="C51" s="55">
        <v>13553926.6594922</v>
      </c>
      <c r="D51" s="59">
        <v>2698940</v>
      </c>
      <c r="E51" s="55">
        <v>2694440.0538957301</v>
      </c>
      <c r="F51" s="59">
        <v>2965218</v>
      </c>
      <c r="G51" s="55">
        <v>2977553.0220327899</v>
      </c>
    </row>
    <row r="52" spans="1:7" x14ac:dyDescent="0.25">
      <c r="A52" s="58">
        <v>42795</v>
      </c>
      <c r="B52" s="59">
        <v>13558803</v>
      </c>
      <c r="C52" s="55">
        <v>13625048.0282399</v>
      </c>
      <c r="D52" s="59">
        <v>2734104</v>
      </c>
      <c r="E52" s="55">
        <v>2723799.4045273401</v>
      </c>
      <c r="F52" s="59">
        <v>2970810</v>
      </c>
      <c r="G52" s="55">
        <v>2974392.0560727199</v>
      </c>
    </row>
    <row r="53" spans="1:7" x14ac:dyDescent="0.25">
      <c r="A53" s="58">
        <v>42826</v>
      </c>
      <c r="B53" s="59">
        <v>13849359</v>
      </c>
      <c r="C53" s="55">
        <v>13697404.8006093</v>
      </c>
      <c r="D53" s="59">
        <v>2760089</v>
      </c>
      <c r="E53" s="55">
        <v>2756998.12330807</v>
      </c>
      <c r="F53" s="59">
        <v>2969930</v>
      </c>
      <c r="G53" s="55">
        <v>2971050.78668998</v>
      </c>
    </row>
    <row r="54" spans="1:7" x14ac:dyDescent="0.25">
      <c r="A54" s="58">
        <v>42856</v>
      </c>
      <c r="B54" s="59">
        <v>14105505</v>
      </c>
      <c r="C54" s="55">
        <v>13767613.9155023</v>
      </c>
      <c r="D54" s="59">
        <v>2771634</v>
      </c>
      <c r="E54" s="55">
        <v>2761653.0157301598</v>
      </c>
      <c r="F54" s="59">
        <v>2970555</v>
      </c>
      <c r="G54" s="55">
        <v>2967402.67402296</v>
      </c>
    </row>
    <row r="56" spans="1:7" x14ac:dyDescent="0.25">
      <c r="C56" s="4"/>
      <c r="E56" s="4"/>
      <c r="G5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6"/>
  <sheetViews>
    <sheetView tabSelected="1" workbookViewId="0">
      <selection activeCell="H12" sqref="H12"/>
    </sheetView>
  </sheetViews>
  <sheetFormatPr defaultColWidth="9.140625" defaultRowHeight="15" x14ac:dyDescent="0.25"/>
  <cols>
    <col min="1" max="1" width="13.7109375" style="9" bestFit="1" customWidth="1"/>
    <col min="2" max="2" width="34.42578125" style="9" bestFit="1" customWidth="1"/>
    <col min="3" max="3" width="12" style="9" bestFit="1" customWidth="1"/>
    <col min="4" max="5" width="12" style="9" customWidth="1"/>
    <col min="6" max="6" width="17.85546875" style="9" customWidth="1"/>
    <col min="7" max="7" width="27.140625" style="9" customWidth="1"/>
    <col min="8" max="8" width="26.42578125" style="9" customWidth="1"/>
    <col min="9" max="9" width="20.42578125" style="9" customWidth="1"/>
    <col min="10" max="16384" width="9.140625" style="9"/>
  </cols>
  <sheetData>
    <row r="1" spans="1:9" ht="15.75" thickBot="1" x14ac:dyDescent="0.3">
      <c r="C1" s="60" t="s">
        <v>8</v>
      </c>
      <c r="D1" s="60"/>
      <c r="E1" s="61"/>
    </row>
    <row r="2" spans="1:9" ht="39.950000000000003" customHeight="1" x14ac:dyDescent="0.25">
      <c r="A2" s="10" t="s">
        <v>9</v>
      </c>
      <c r="B2" s="11" t="s">
        <v>10</v>
      </c>
      <c r="C2" s="12">
        <v>42491</v>
      </c>
      <c r="D2" s="12">
        <v>42826</v>
      </c>
      <c r="E2" s="12">
        <v>42856</v>
      </c>
      <c r="F2" s="13" t="s">
        <v>198</v>
      </c>
      <c r="G2" s="13" t="s">
        <v>195</v>
      </c>
      <c r="H2" s="13" t="s">
        <v>196</v>
      </c>
      <c r="I2" s="13" t="s">
        <v>199</v>
      </c>
    </row>
    <row r="3" spans="1:9" x14ac:dyDescent="0.25">
      <c r="A3" s="14">
        <v>1</v>
      </c>
      <c r="B3" s="15" t="s">
        <v>11</v>
      </c>
      <c r="C3" s="7">
        <v>16722</v>
      </c>
      <c r="D3" s="7">
        <v>16646</v>
      </c>
      <c r="E3" s="7">
        <v>16533</v>
      </c>
      <c r="F3" s="16">
        <f t="shared" ref="F3:F34" si="0">E3/$E$91</f>
        <v>9.2663794031135668E-3</v>
      </c>
      <c r="G3" s="16">
        <f t="shared" ref="G3:G34" si="1">(E3-C3)/C3</f>
        <v>-1.1302475780409042E-2</v>
      </c>
      <c r="H3" s="8">
        <f t="shared" ref="H3:H34" si="2">E3-C3</f>
        <v>-189</v>
      </c>
      <c r="I3" s="17">
        <f>H3/$H$91</f>
        <v>-5.1061760414978117E-3</v>
      </c>
    </row>
    <row r="4" spans="1:9" x14ac:dyDescent="0.25">
      <c r="A4" s="14">
        <v>2</v>
      </c>
      <c r="B4" s="15" t="s">
        <v>12</v>
      </c>
      <c r="C4" s="7">
        <v>3042</v>
      </c>
      <c r="D4" s="7">
        <v>2989</v>
      </c>
      <c r="E4" s="7">
        <v>2807</v>
      </c>
      <c r="F4" s="16">
        <f t="shared" si="0"/>
        <v>1.5732611736853433E-3</v>
      </c>
      <c r="G4" s="16">
        <f t="shared" si="1"/>
        <v>-7.7251808021038787E-2</v>
      </c>
      <c r="H4" s="8">
        <f t="shared" si="2"/>
        <v>-235</v>
      </c>
      <c r="I4" s="17">
        <f t="shared" ref="I4:I67" si="3">H4/$H$91</f>
        <v>-6.3489490463068026E-3</v>
      </c>
    </row>
    <row r="5" spans="1:9" x14ac:dyDescent="0.25">
      <c r="A5" s="14">
        <v>3</v>
      </c>
      <c r="B5" s="15" t="s">
        <v>13</v>
      </c>
      <c r="C5" s="7">
        <v>1160</v>
      </c>
      <c r="D5" s="7">
        <v>1203</v>
      </c>
      <c r="E5" s="7">
        <v>1099</v>
      </c>
      <c r="F5" s="16">
        <f t="shared" si="0"/>
        <v>6.1596509792668055E-4</v>
      </c>
      <c r="G5" s="16">
        <f t="shared" si="1"/>
        <v>-5.2586206896551725E-2</v>
      </c>
      <c r="H5" s="8">
        <f t="shared" si="2"/>
        <v>-61</v>
      </c>
      <c r="I5" s="17">
        <f t="shared" si="3"/>
        <v>-1.6480250715945317E-3</v>
      </c>
    </row>
    <row r="6" spans="1:9" x14ac:dyDescent="0.25">
      <c r="A6" s="14">
        <v>5</v>
      </c>
      <c r="B6" s="15" t="s">
        <v>14</v>
      </c>
      <c r="C6" s="7">
        <v>612</v>
      </c>
      <c r="D6" s="7">
        <v>629</v>
      </c>
      <c r="E6" s="7">
        <v>455</v>
      </c>
      <c r="F6" s="16">
        <f t="shared" si="0"/>
        <v>2.550173972307913E-4</v>
      </c>
      <c r="G6" s="16">
        <f t="shared" si="1"/>
        <v>-0.25653594771241828</v>
      </c>
      <c r="H6" s="8">
        <f t="shared" si="2"/>
        <v>-157</v>
      </c>
      <c r="I6" s="17">
        <f t="shared" si="3"/>
        <v>-4.2416382990219919E-3</v>
      </c>
    </row>
    <row r="7" spans="1:9" ht="15.75" customHeight="1" x14ac:dyDescent="0.25">
      <c r="A7" s="14">
        <v>6</v>
      </c>
      <c r="B7" s="15" t="s">
        <v>15</v>
      </c>
      <c r="C7" s="7">
        <v>47</v>
      </c>
      <c r="D7" s="7">
        <v>36</v>
      </c>
      <c r="E7" s="7">
        <v>34</v>
      </c>
      <c r="F7" s="16">
        <f t="shared" si="0"/>
        <v>1.9056245067795394E-5</v>
      </c>
      <c r="G7" s="16">
        <f t="shared" si="1"/>
        <v>-0.27659574468085107</v>
      </c>
      <c r="H7" s="8">
        <f t="shared" si="2"/>
        <v>-13</v>
      </c>
      <c r="I7" s="17">
        <f t="shared" si="3"/>
        <v>-3.5121845788080183E-4</v>
      </c>
    </row>
    <row r="8" spans="1:9" x14ac:dyDescent="0.25">
      <c r="A8" s="14">
        <v>7</v>
      </c>
      <c r="B8" s="15" t="s">
        <v>16</v>
      </c>
      <c r="C8" s="7">
        <v>866</v>
      </c>
      <c r="D8" s="7">
        <v>929</v>
      </c>
      <c r="E8" s="7">
        <v>748</v>
      </c>
      <c r="F8" s="16">
        <f t="shared" si="0"/>
        <v>4.1923739149149865E-4</v>
      </c>
      <c r="G8" s="16">
        <f t="shared" si="1"/>
        <v>-0.13625866050808313</v>
      </c>
      <c r="H8" s="8">
        <f t="shared" si="2"/>
        <v>-118</v>
      </c>
      <c r="I8" s="17">
        <f t="shared" si="3"/>
        <v>-3.1879829253795861E-3</v>
      </c>
    </row>
    <row r="9" spans="1:9" x14ac:dyDescent="0.25">
      <c r="A9" s="14">
        <v>8</v>
      </c>
      <c r="B9" s="15" t="s">
        <v>17</v>
      </c>
      <c r="C9" s="7">
        <v>4784</v>
      </c>
      <c r="D9" s="7">
        <v>4816</v>
      </c>
      <c r="E9" s="7">
        <v>4872</v>
      </c>
      <c r="F9" s="16">
        <f t="shared" si="0"/>
        <v>2.7306478226558576E-3</v>
      </c>
      <c r="G9" s="16">
        <f t="shared" si="1"/>
        <v>1.839464882943144E-2</v>
      </c>
      <c r="H9" s="8">
        <f t="shared" si="2"/>
        <v>88</v>
      </c>
      <c r="I9" s="17">
        <f t="shared" si="3"/>
        <v>2.3774787918085048E-3</v>
      </c>
    </row>
    <row r="10" spans="1:9" x14ac:dyDescent="0.25">
      <c r="A10" s="14">
        <v>9</v>
      </c>
      <c r="B10" s="15" t="s">
        <v>18</v>
      </c>
      <c r="C10" s="7">
        <v>464</v>
      </c>
      <c r="D10" s="7">
        <v>522</v>
      </c>
      <c r="E10" s="7">
        <v>529</v>
      </c>
      <c r="F10" s="16">
        <f t="shared" si="0"/>
        <v>2.9649275414305186E-4</v>
      </c>
      <c r="G10" s="16">
        <f t="shared" si="1"/>
        <v>0.14008620689655171</v>
      </c>
      <c r="H10" s="8">
        <f t="shared" si="2"/>
        <v>65</v>
      </c>
      <c r="I10" s="17">
        <f t="shared" si="3"/>
        <v>1.7560922894040093E-3</v>
      </c>
    </row>
    <row r="11" spans="1:9" x14ac:dyDescent="0.25">
      <c r="A11" s="18">
        <v>10</v>
      </c>
      <c r="B11" s="15" t="s">
        <v>19</v>
      </c>
      <c r="C11" s="8">
        <v>41802</v>
      </c>
      <c r="D11" s="8">
        <v>42175</v>
      </c>
      <c r="E11" s="7">
        <v>42242</v>
      </c>
      <c r="F11" s="16">
        <f t="shared" si="0"/>
        <v>2.3675703063347441E-2</v>
      </c>
      <c r="G11" s="16">
        <f t="shared" si="1"/>
        <v>1.0525812162097508E-2</v>
      </c>
      <c r="H11" s="8">
        <f t="shared" si="2"/>
        <v>440</v>
      </c>
      <c r="I11" s="17">
        <f t="shared" si="3"/>
        <v>1.1887393959042524E-2</v>
      </c>
    </row>
    <row r="12" spans="1:9" x14ac:dyDescent="0.25">
      <c r="A12" s="18">
        <v>11</v>
      </c>
      <c r="B12" s="15" t="s">
        <v>20</v>
      </c>
      <c r="C12" s="8">
        <v>644</v>
      </c>
      <c r="D12" s="8">
        <v>660</v>
      </c>
      <c r="E12" s="7">
        <v>665</v>
      </c>
      <c r="F12" s="16">
        <f t="shared" si="0"/>
        <v>3.7271773441423342E-4</v>
      </c>
      <c r="G12" s="16">
        <f t="shared" si="1"/>
        <v>3.2608695652173912E-2</v>
      </c>
      <c r="H12" s="8">
        <f t="shared" si="2"/>
        <v>21</v>
      </c>
      <c r="I12" s="17">
        <f t="shared" si="3"/>
        <v>5.6735289349975685E-4</v>
      </c>
    </row>
    <row r="13" spans="1:9" x14ac:dyDescent="0.25">
      <c r="A13" s="18">
        <v>12</v>
      </c>
      <c r="B13" s="15" t="s">
        <v>21</v>
      </c>
      <c r="C13" s="8">
        <v>47</v>
      </c>
      <c r="D13" s="8">
        <v>54</v>
      </c>
      <c r="E13" s="7">
        <v>54</v>
      </c>
      <c r="F13" s="16">
        <f t="shared" si="0"/>
        <v>3.026580099002798E-5</v>
      </c>
      <c r="G13" s="16">
        <f t="shared" si="1"/>
        <v>0.14893617021276595</v>
      </c>
      <c r="H13" s="8">
        <f t="shared" si="2"/>
        <v>7</v>
      </c>
      <c r="I13" s="17">
        <f t="shared" si="3"/>
        <v>1.8911763116658562E-4</v>
      </c>
    </row>
    <row r="14" spans="1:9" x14ac:dyDescent="0.25">
      <c r="A14" s="18">
        <v>13</v>
      </c>
      <c r="B14" s="15" t="s">
        <v>22</v>
      </c>
      <c r="C14" s="8">
        <v>16787</v>
      </c>
      <c r="D14" s="8">
        <v>16519</v>
      </c>
      <c r="E14" s="7">
        <v>16576</v>
      </c>
      <c r="F14" s="16">
        <f t="shared" si="0"/>
        <v>9.2904799483463658E-3</v>
      </c>
      <c r="G14" s="16">
        <f t="shared" si="1"/>
        <v>-1.2569250014892477E-2</v>
      </c>
      <c r="H14" s="8">
        <f t="shared" si="2"/>
        <v>-211</v>
      </c>
      <c r="I14" s="17">
        <f t="shared" si="3"/>
        <v>-5.7005457394499375E-3</v>
      </c>
    </row>
    <row r="15" spans="1:9" x14ac:dyDescent="0.25">
      <c r="A15" s="18">
        <v>14</v>
      </c>
      <c r="B15" s="15" t="s">
        <v>23</v>
      </c>
      <c r="C15" s="8">
        <v>32777</v>
      </c>
      <c r="D15" s="8">
        <v>32350</v>
      </c>
      <c r="E15" s="7">
        <v>32455</v>
      </c>
      <c r="F15" s="16">
        <f t="shared" si="0"/>
        <v>1.8190306872802927E-2</v>
      </c>
      <c r="G15" s="16">
        <f t="shared" si="1"/>
        <v>-9.8239619245202425E-3</v>
      </c>
      <c r="H15" s="8">
        <f t="shared" si="2"/>
        <v>-322</v>
      </c>
      <c r="I15" s="17">
        <f t="shared" si="3"/>
        <v>-8.6994110336629377E-3</v>
      </c>
    </row>
    <row r="16" spans="1:9" x14ac:dyDescent="0.25">
      <c r="A16" s="18">
        <v>15</v>
      </c>
      <c r="B16" s="15" t="s">
        <v>24</v>
      </c>
      <c r="C16" s="8">
        <v>6495</v>
      </c>
      <c r="D16" s="8">
        <v>6374</v>
      </c>
      <c r="E16" s="7">
        <v>6411</v>
      </c>
      <c r="F16" s="16">
        <f t="shared" si="0"/>
        <v>3.593223150871655E-3</v>
      </c>
      <c r="G16" s="16">
        <f t="shared" si="1"/>
        <v>-1.2933025404157044E-2</v>
      </c>
      <c r="H16" s="8">
        <f t="shared" si="2"/>
        <v>-84</v>
      </c>
      <c r="I16" s="17">
        <f t="shared" si="3"/>
        <v>-2.2694115739990274E-3</v>
      </c>
    </row>
    <row r="17" spans="1:9" x14ac:dyDescent="0.25">
      <c r="A17" s="18">
        <v>16</v>
      </c>
      <c r="B17" s="15" t="s">
        <v>25</v>
      </c>
      <c r="C17" s="8">
        <v>10535</v>
      </c>
      <c r="D17" s="8">
        <v>10430</v>
      </c>
      <c r="E17" s="7">
        <v>10438</v>
      </c>
      <c r="F17" s="16">
        <f t="shared" si="0"/>
        <v>5.850267235813186E-3</v>
      </c>
      <c r="G17" s="16">
        <f t="shared" si="1"/>
        <v>-9.2074038917892738E-3</v>
      </c>
      <c r="H17" s="8">
        <f t="shared" si="2"/>
        <v>-97</v>
      </c>
      <c r="I17" s="17">
        <f t="shared" si="3"/>
        <v>-2.6206300318798292E-3</v>
      </c>
    </row>
    <row r="18" spans="1:9" x14ac:dyDescent="0.25">
      <c r="A18" s="18">
        <v>17</v>
      </c>
      <c r="B18" s="15" t="s">
        <v>26</v>
      </c>
      <c r="C18" s="8">
        <v>2398</v>
      </c>
      <c r="D18" s="8">
        <v>2490</v>
      </c>
      <c r="E18" s="7">
        <v>2498</v>
      </c>
      <c r="F18" s="16">
        <f t="shared" si="0"/>
        <v>1.4000735346868499E-3</v>
      </c>
      <c r="G18" s="16">
        <f t="shared" si="1"/>
        <v>4.1701417848206836E-2</v>
      </c>
      <c r="H18" s="8">
        <f t="shared" si="2"/>
        <v>100</v>
      </c>
      <c r="I18" s="17">
        <f t="shared" si="3"/>
        <v>2.7016804452369373E-3</v>
      </c>
    </row>
    <row r="19" spans="1:9" x14ac:dyDescent="0.25">
      <c r="A19" s="18">
        <v>18</v>
      </c>
      <c r="B19" s="15" t="s">
        <v>27</v>
      </c>
      <c r="C19" s="8">
        <v>8094</v>
      </c>
      <c r="D19" s="8">
        <v>7885</v>
      </c>
      <c r="E19" s="7">
        <v>7846</v>
      </c>
      <c r="F19" s="16">
        <f t="shared" si="0"/>
        <v>4.3975087882918429E-3</v>
      </c>
      <c r="G19" s="16">
        <f t="shared" si="1"/>
        <v>-3.0639980232270818E-2</v>
      </c>
      <c r="H19" s="8">
        <f t="shared" si="2"/>
        <v>-248</v>
      </c>
      <c r="I19" s="17">
        <f t="shared" si="3"/>
        <v>-6.7001675041876048E-3</v>
      </c>
    </row>
    <row r="20" spans="1:9" x14ac:dyDescent="0.25">
      <c r="A20" s="18">
        <v>19</v>
      </c>
      <c r="B20" s="15" t="s">
        <v>28</v>
      </c>
      <c r="C20" s="8">
        <v>294</v>
      </c>
      <c r="D20" s="8">
        <v>267</v>
      </c>
      <c r="E20" s="7">
        <v>273</v>
      </c>
      <c r="F20" s="16">
        <f t="shared" si="0"/>
        <v>1.5301043833847478E-4</v>
      </c>
      <c r="G20" s="16">
        <f t="shared" si="1"/>
        <v>-7.1428571428571425E-2</v>
      </c>
      <c r="H20" s="8">
        <f t="shared" si="2"/>
        <v>-21</v>
      </c>
      <c r="I20" s="17">
        <f t="shared" si="3"/>
        <v>-5.6735289349975685E-4</v>
      </c>
    </row>
    <row r="21" spans="1:9" x14ac:dyDescent="0.25">
      <c r="A21" s="18">
        <v>20</v>
      </c>
      <c r="B21" s="15" t="s">
        <v>29</v>
      </c>
      <c r="C21" s="8">
        <v>4380</v>
      </c>
      <c r="D21" s="8">
        <v>4429</v>
      </c>
      <c r="E21" s="7">
        <v>4453</v>
      </c>
      <c r="F21" s="16">
        <f t="shared" si="0"/>
        <v>2.4958076260850849E-3</v>
      </c>
      <c r="G21" s="16">
        <f t="shared" si="1"/>
        <v>1.6666666666666666E-2</v>
      </c>
      <c r="H21" s="8">
        <f t="shared" si="2"/>
        <v>73</v>
      </c>
      <c r="I21" s="17">
        <f t="shared" si="3"/>
        <v>1.9722267250229641E-3</v>
      </c>
    </row>
    <row r="22" spans="1:9" x14ac:dyDescent="0.25">
      <c r="A22" s="18">
        <v>21</v>
      </c>
      <c r="B22" s="15" t="s">
        <v>30</v>
      </c>
      <c r="C22" s="8">
        <v>340</v>
      </c>
      <c r="D22" s="8">
        <v>372</v>
      </c>
      <c r="E22" s="7">
        <v>369</v>
      </c>
      <c r="F22" s="16">
        <f t="shared" si="0"/>
        <v>2.0681630676519118E-4</v>
      </c>
      <c r="G22" s="16">
        <f t="shared" si="1"/>
        <v>8.5294117647058826E-2</v>
      </c>
      <c r="H22" s="8">
        <f t="shared" si="2"/>
        <v>29</v>
      </c>
      <c r="I22" s="17">
        <f t="shared" si="3"/>
        <v>7.834873291187118E-4</v>
      </c>
    </row>
    <row r="23" spans="1:9" x14ac:dyDescent="0.25">
      <c r="A23" s="18">
        <v>22</v>
      </c>
      <c r="B23" s="15" t="s">
        <v>31</v>
      </c>
      <c r="C23" s="8">
        <v>12744</v>
      </c>
      <c r="D23" s="8">
        <v>12981</v>
      </c>
      <c r="E23" s="7">
        <v>13043</v>
      </c>
      <c r="F23" s="16">
        <f t="shared" si="0"/>
        <v>7.3103118946839804E-3</v>
      </c>
      <c r="G23" s="16">
        <f t="shared" si="1"/>
        <v>2.3462021343377274E-2</v>
      </c>
      <c r="H23" s="8">
        <f t="shared" si="2"/>
        <v>299</v>
      </c>
      <c r="I23" s="17">
        <f t="shared" si="3"/>
        <v>8.0780245312584431E-3</v>
      </c>
    </row>
    <row r="24" spans="1:9" x14ac:dyDescent="0.25">
      <c r="A24" s="18">
        <v>23</v>
      </c>
      <c r="B24" s="15" t="s">
        <v>32</v>
      </c>
      <c r="C24" s="8">
        <v>13828</v>
      </c>
      <c r="D24" s="8">
        <v>13934</v>
      </c>
      <c r="E24" s="7">
        <v>14034</v>
      </c>
      <c r="F24" s="16">
        <f t="shared" si="0"/>
        <v>7.8657453906306046E-3</v>
      </c>
      <c r="G24" s="16">
        <f t="shared" si="1"/>
        <v>1.4897309806190338E-2</v>
      </c>
      <c r="H24" s="8">
        <f t="shared" si="2"/>
        <v>206</v>
      </c>
      <c r="I24" s="17">
        <f t="shared" si="3"/>
        <v>5.5654617171880909E-3</v>
      </c>
    </row>
    <row r="25" spans="1:9" x14ac:dyDescent="0.25">
      <c r="A25" s="18">
        <v>24</v>
      </c>
      <c r="B25" s="15" t="s">
        <v>33</v>
      </c>
      <c r="C25" s="8">
        <v>7410</v>
      </c>
      <c r="D25" s="8">
        <v>7209</v>
      </c>
      <c r="E25" s="7">
        <v>6827</v>
      </c>
      <c r="F25" s="16">
        <f t="shared" si="0"/>
        <v>3.8263819140540926E-3</v>
      </c>
      <c r="G25" s="16">
        <f t="shared" si="1"/>
        <v>-7.86774628879892E-2</v>
      </c>
      <c r="H25" s="8">
        <f t="shared" si="2"/>
        <v>-583</v>
      </c>
      <c r="I25" s="17">
        <f t="shared" si="3"/>
        <v>-1.5750796995731346E-2</v>
      </c>
    </row>
    <row r="26" spans="1:9" x14ac:dyDescent="0.25">
      <c r="A26" s="18">
        <v>25</v>
      </c>
      <c r="B26" s="15" t="s">
        <v>34</v>
      </c>
      <c r="C26" s="8">
        <v>35224</v>
      </c>
      <c r="D26" s="8">
        <v>35489</v>
      </c>
      <c r="E26" s="7">
        <v>35155</v>
      </c>
      <c r="F26" s="16">
        <f t="shared" si="0"/>
        <v>1.9703596922304327E-2</v>
      </c>
      <c r="G26" s="16">
        <f t="shared" si="1"/>
        <v>-1.9588916647740179E-3</v>
      </c>
      <c r="H26" s="8">
        <f t="shared" si="2"/>
        <v>-69</v>
      </c>
      <c r="I26" s="17">
        <f t="shared" si="3"/>
        <v>-1.8641595072134867E-3</v>
      </c>
    </row>
    <row r="27" spans="1:9" x14ac:dyDescent="0.25">
      <c r="A27" s="18">
        <v>26</v>
      </c>
      <c r="B27" s="15" t="s">
        <v>35</v>
      </c>
      <c r="C27" s="8">
        <v>1643</v>
      </c>
      <c r="D27" s="8">
        <v>1638</v>
      </c>
      <c r="E27" s="7">
        <v>1625</v>
      </c>
      <c r="F27" s="16">
        <f t="shared" si="0"/>
        <v>9.1077641868139757E-4</v>
      </c>
      <c r="G27" s="16">
        <f t="shared" si="1"/>
        <v>-1.0955569080949483E-2</v>
      </c>
      <c r="H27" s="8">
        <f t="shared" si="2"/>
        <v>-18</v>
      </c>
      <c r="I27" s="17">
        <f t="shared" si="3"/>
        <v>-4.8630248014264871E-4</v>
      </c>
    </row>
    <row r="28" spans="1:9" x14ac:dyDescent="0.25">
      <c r="A28" s="18">
        <v>27</v>
      </c>
      <c r="B28" s="15" t="s">
        <v>36</v>
      </c>
      <c r="C28" s="8">
        <v>5748</v>
      </c>
      <c r="D28" s="8">
        <v>5879</v>
      </c>
      <c r="E28" s="7">
        <v>5909</v>
      </c>
      <c r="F28" s="16">
        <f t="shared" si="0"/>
        <v>3.3118632972236172E-3</v>
      </c>
      <c r="G28" s="16">
        <f t="shared" si="1"/>
        <v>2.8009742519137092E-2</v>
      </c>
      <c r="H28" s="8">
        <f t="shared" si="2"/>
        <v>161</v>
      </c>
      <c r="I28" s="17">
        <f t="shared" si="3"/>
        <v>4.3497055168314688E-3</v>
      </c>
    </row>
    <row r="29" spans="1:9" x14ac:dyDescent="0.25">
      <c r="A29" s="18">
        <v>28</v>
      </c>
      <c r="B29" s="15" t="s">
        <v>37</v>
      </c>
      <c r="C29" s="8">
        <v>10256</v>
      </c>
      <c r="D29" s="8">
        <v>10769</v>
      </c>
      <c r="E29" s="7">
        <v>10828</v>
      </c>
      <c r="F29" s="16">
        <f t="shared" si="0"/>
        <v>6.0688535762967212E-3</v>
      </c>
      <c r="G29" s="16">
        <f t="shared" si="1"/>
        <v>5.5772230889235566E-2</v>
      </c>
      <c r="H29" s="8">
        <f t="shared" si="2"/>
        <v>572</v>
      </c>
      <c r="I29" s="17">
        <f t="shared" si="3"/>
        <v>1.5453612146755282E-2</v>
      </c>
    </row>
    <row r="30" spans="1:9" x14ac:dyDescent="0.25">
      <c r="A30" s="18">
        <v>29</v>
      </c>
      <c r="B30" s="15" t="s">
        <v>38</v>
      </c>
      <c r="C30" s="8">
        <v>3596</v>
      </c>
      <c r="D30" s="8">
        <v>3608</v>
      </c>
      <c r="E30" s="7">
        <v>3617</v>
      </c>
      <c r="F30" s="16">
        <f t="shared" si="0"/>
        <v>2.0272481885357631E-3</v>
      </c>
      <c r="G30" s="16">
        <f t="shared" si="1"/>
        <v>5.8398220244716354E-3</v>
      </c>
      <c r="H30" s="8">
        <f t="shared" si="2"/>
        <v>21</v>
      </c>
      <c r="I30" s="17">
        <f t="shared" si="3"/>
        <v>5.6735289349975685E-4</v>
      </c>
    </row>
    <row r="31" spans="1:9" x14ac:dyDescent="0.25">
      <c r="A31" s="18">
        <v>30</v>
      </c>
      <c r="B31" s="15" t="s">
        <v>39</v>
      </c>
      <c r="C31" s="8">
        <v>1181</v>
      </c>
      <c r="D31" s="8">
        <v>1109</v>
      </c>
      <c r="E31" s="7">
        <v>1089</v>
      </c>
      <c r="F31" s="16">
        <f t="shared" si="0"/>
        <v>6.1036031996556425E-4</v>
      </c>
      <c r="G31" s="16">
        <f t="shared" si="1"/>
        <v>-7.7900084674005082E-2</v>
      </c>
      <c r="H31" s="8">
        <f t="shared" si="2"/>
        <v>-92</v>
      </c>
      <c r="I31" s="17">
        <f t="shared" si="3"/>
        <v>-2.4855460096179826E-3</v>
      </c>
    </row>
    <row r="32" spans="1:9" x14ac:dyDescent="0.25">
      <c r="A32" s="18">
        <v>31</v>
      </c>
      <c r="B32" s="15" t="s">
        <v>40</v>
      </c>
      <c r="C32" s="8">
        <v>21413</v>
      </c>
      <c r="D32" s="8">
        <v>21889</v>
      </c>
      <c r="E32" s="7">
        <v>21925</v>
      </c>
      <c r="F32" s="16">
        <f t="shared" si="0"/>
        <v>1.2288475679747472E-2</v>
      </c>
      <c r="G32" s="16">
        <f t="shared" si="1"/>
        <v>2.391070844813898E-2</v>
      </c>
      <c r="H32" s="8">
        <f t="shared" si="2"/>
        <v>512</v>
      </c>
      <c r="I32" s="17">
        <f t="shared" si="3"/>
        <v>1.3832603879613119E-2</v>
      </c>
    </row>
    <row r="33" spans="1:9" x14ac:dyDescent="0.25">
      <c r="A33" s="18">
        <v>32</v>
      </c>
      <c r="B33" s="15" t="s">
        <v>41</v>
      </c>
      <c r="C33" s="8">
        <v>6382</v>
      </c>
      <c r="D33" s="8">
        <v>6484</v>
      </c>
      <c r="E33" s="7">
        <v>6499</v>
      </c>
      <c r="F33" s="16">
        <f t="shared" si="0"/>
        <v>3.6425451969294784E-3</v>
      </c>
      <c r="G33" s="16">
        <f t="shared" si="1"/>
        <v>1.8332811031024757E-2</v>
      </c>
      <c r="H33" s="8">
        <f t="shared" si="2"/>
        <v>117</v>
      </c>
      <c r="I33" s="17">
        <f t="shared" si="3"/>
        <v>3.1609661209272169E-3</v>
      </c>
    </row>
    <row r="34" spans="1:9" x14ac:dyDescent="0.25">
      <c r="A34" s="18">
        <v>33</v>
      </c>
      <c r="B34" s="15" t="s">
        <v>42</v>
      </c>
      <c r="C34" s="8">
        <v>20172</v>
      </c>
      <c r="D34" s="8">
        <v>19431</v>
      </c>
      <c r="E34" s="7">
        <v>19364</v>
      </c>
      <c r="F34" s="16">
        <f t="shared" si="0"/>
        <v>1.0853092043905589E-2</v>
      </c>
      <c r="G34" s="16">
        <f t="shared" si="1"/>
        <v>-4.0055522506444577E-2</v>
      </c>
      <c r="H34" s="8">
        <f t="shared" si="2"/>
        <v>-808</v>
      </c>
      <c r="I34" s="17">
        <f t="shared" si="3"/>
        <v>-2.1829577997514452E-2</v>
      </c>
    </row>
    <row r="35" spans="1:9" x14ac:dyDescent="0.25">
      <c r="A35" s="18">
        <v>35</v>
      </c>
      <c r="B35" s="15" t="s">
        <v>43</v>
      </c>
      <c r="C35" s="7">
        <v>18290</v>
      </c>
      <c r="D35" s="7">
        <v>15509</v>
      </c>
      <c r="E35" s="7">
        <v>15264</v>
      </c>
      <c r="F35" s="16">
        <f t="shared" ref="F35:F66" si="4">E35/$E$91</f>
        <v>8.555133079847909E-3</v>
      </c>
      <c r="G35" s="16">
        <f t="shared" ref="G35:G66" si="5">(E35-C35)/C35</f>
        <v>-0.16544559868780753</v>
      </c>
      <c r="H35" s="8">
        <f t="shared" ref="H35:H66" si="6">E35-C35</f>
        <v>-3026</v>
      </c>
      <c r="I35" s="17">
        <f t="shared" si="3"/>
        <v>-8.1752850272869729E-2</v>
      </c>
    </row>
    <row r="36" spans="1:9" x14ac:dyDescent="0.25">
      <c r="A36" s="18">
        <v>36</v>
      </c>
      <c r="B36" s="15" t="s">
        <v>44</v>
      </c>
      <c r="C36" s="7">
        <v>981</v>
      </c>
      <c r="D36" s="7">
        <v>894</v>
      </c>
      <c r="E36" s="7">
        <v>906</v>
      </c>
      <c r="F36" s="16">
        <f t="shared" si="4"/>
        <v>5.0779288327713608E-4</v>
      </c>
      <c r="G36" s="16">
        <f t="shared" si="5"/>
        <v>-7.64525993883792E-2</v>
      </c>
      <c r="H36" s="8">
        <f t="shared" si="6"/>
        <v>-75</v>
      </c>
      <c r="I36" s="17">
        <f t="shared" si="3"/>
        <v>-2.026260333927703E-3</v>
      </c>
    </row>
    <row r="37" spans="1:9" x14ac:dyDescent="0.25">
      <c r="A37" s="18">
        <v>37</v>
      </c>
      <c r="B37" s="15" t="s">
        <v>45</v>
      </c>
      <c r="C37" s="7">
        <v>505</v>
      </c>
      <c r="D37" s="7">
        <v>526</v>
      </c>
      <c r="E37" s="7">
        <v>516</v>
      </c>
      <c r="F37" s="16">
        <f t="shared" si="4"/>
        <v>2.8920654279360067E-4</v>
      </c>
      <c r="G37" s="16">
        <f t="shared" si="5"/>
        <v>2.1782178217821781E-2</v>
      </c>
      <c r="H37" s="8">
        <f t="shared" si="6"/>
        <v>11</v>
      </c>
      <c r="I37" s="17">
        <f t="shared" si="3"/>
        <v>2.9718484897606309E-4</v>
      </c>
    </row>
    <row r="38" spans="1:9" x14ac:dyDescent="0.25">
      <c r="A38" s="18">
        <v>38</v>
      </c>
      <c r="B38" s="15" t="s">
        <v>46</v>
      </c>
      <c r="C38" s="7">
        <v>3296</v>
      </c>
      <c r="D38" s="7">
        <v>3481</v>
      </c>
      <c r="E38" s="7">
        <v>3358</v>
      </c>
      <c r="F38" s="16">
        <f t="shared" si="4"/>
        <v>1.882084439342851E-3</v>
      </c>
      <c r="G38" s="16">
        <f t="shared" si="5"/>
        <v>1.8810679611650484E-2</v>
      </c>
      <c r="H38" s="8">
        <f t="shared" si="6"/>
        <v>62</v>
      </c>
      <c r="I38" s="17">
        <f t="shared" si="3"/>
        <v>1.6750418760469012E-3</v>
      </c>
    </row>
    <row r="39" spans="1:9" x14ac:dyDescent="0.25">
      <c r="A39" s="18">
        <v>39</v>
      </c>
      <c r="B39" s="15" t="s">
        <v>47</v>
      </c>
      <c r="C39" s="7">
        <v>129</v>
      </c>
      <c r="D39" s="7">
        <v>128</v>
      </c>
      <c r="E39" s="7">
        <v>123</v>
      </c>
      <c r="F39" s="16">
        <f t="shared" si="4"/>
        <v>6.8938768921730402E-5</v>
      </c>
      <c r="G39" s="16">
        <f t="shared" si="5"/>
        <v>-4.6511627906976744E-2</v>
      </c>
      <c r="H39" s="8">
        <f t="shared" si="6"/>
        <v>-6</v>
      </c>
      <c r="I39" s="17">
        <f t="shared" si="3"/>
        <v>-1.6210082671421625E-4</v>
      </c>
    </row>
    <row r="40" spans="1:9" x14ac:dyDescent="0.25">
      <c r="A40" s="18">
        <v>41</v>
      </c>
      <c r="B40" s="15" t="s">
        <v>48</v>
      </c>
      <c r="C40" s="7">
        <v>130271</v>
      </c>
      <c r="D40" s="7">
        <v>129147</v>
      </c>
      <c r="E40" s="7">
        <v>133010</v>
      </c>
      <c r="F40" s="16">
        <f t="shared" si="4"/>
        <v>7.4549151660807805E-2</v>
      </c>
      <c r="G40" s="16">
        <f t="shared" si="5"/>
        <v>2.1025400895057226E-2</v>
      </c>
      <c r="H40" s="8">
        <f t="shared" si="6"/>
        <v>2739</v>
      </c>
      <c r="I40" s="17">
        <f t="shared" si="3"/>
        <v>7.3999027395039718E-2</v>
      </c>
    </row>
    <row r="41" spans="1:9" x14ac:dyDescent="0.25">
      <c r="A41" s="18">
        <v>42</v>
      </c>
      <c r="B41" s="15" t="s">
        <v>49</v>
      </c>
      <c r="C41" s="7">
        <v>14539</v>
      </c>
      <c r="D41" s="7">
        <v>14249</v>
      </c>
      <c r="E41" s="7">
        <v>14509</v>
      </c>
      <c r="F41" s="16">
        <f t="shared" si="4"/>
        <v>8.1319723437836295E-3</v>
      </c>
      <c r="G41" s="16">
        <f t="shared" si="5"/>
        <v>-2.0634156406905565E-3</v>
      </c>
      <c r="H41" s="8">
        <f t="shared" si="6"/>
        <v>-30</v>
      </c>
      <c r="I41" s="17">
        <f t="shared" si="3"/>
        <v>-8.1050413357108126E-4</v>
      </c>
    </row>
    <row r="42" spans="1:9" x14ac:dyDescent="0.25">
      <c r="A42" s="18">
        <v>43</v>
      </c>
      <c r="B42" s="15" t="s">
        <v>50</v>
      </c>
      <c r="C42" s="7">
        <v>54056</v>
      </c>
      <c r="D42" s="7">
        <v>54994</v>
      </c>
      <c r="E42" s="7">
        <v>55550</v>
      </c>
      <c r="F42" s="16">
        <f t="shared" si="4"/>
        <v>3.1134541574001005E-2</v>
      </c>
      <c r="G42" s="16">
        <f t="shared" si="5"/>
        <v>2.7638005031818853E-2</v>
      </c>
      <c r="H42" s="8">
        <f t="shared" si="6"/>
        <v>1494</v>
      </c>
      <c r="I42" s="17">
        <f t="shared" si="3"/>
        <v>4.0363105851839845E-2</v>
      </c>
    </row>
    <row r="43" spans="1:9" x14ac:dyDescent="0.25">
      <c r="A43" s="18">
        <v>45</v>
      </c>
      <c r="B43" s="15" t="s">
        <v>51</v>
      </c>
      <c r="C43" s="7">
        <v>46694</v>
      </c>
      <c r="D43" s="7">
        <v>50636</v>
      </c>
      <c r="E43" s="7">
        <v>50926</v>
      </c>
      <c r="F43" s="16">
        <f t="shared" si="4"/>
        <v>2.8542892244780831E-2</v>
      </c>
      <c r="G43" s="16">
        <f t="shared" si="5"/>
        <v>9.0632629459887787E-2</v>
      </c>
      <c r="H43" s="8">
        <f t="shared" si="6"/>
        <v>4232</v>
      </c>
      <c r="I43" s="17">
        <f t="shared" si="3"/>
        <v>0.11433511644242719</v>
      </c>
    </row>
    <row r="44" spans="1:9" x14ac:dyDescent="0.25">
      <c r="A44" s="18">
        <v>46</v>
      </c>
      <c r="B44" s="15" t="s">
        <v>52</v>
      </c>
      <c r="C44" s="7">
        <v>124377</v>
      </c>
      <c r="D44" s="7">
        <v>130715</v>
      </c>
      <c r="E44" s="7">
        <v>131546</v>
      </c>
      <c r="F44" s="16">
        <f t="shared" si="4"/>
        <v>7.3728612167300381E-2</v>
      </c>
      <c r="G44" s="16">
        <f t="shared" si="5"/>
        <v>5.763927414232535E-2</v>
      </c>
      <c r="H44" s="8">
        <f t="shared" si="6"/>
        <v>7169</v>
      </c>
      <c r="I44" s="17">
        <f t="shared" si="3"/>
        <v>0.19368347111903603</v>
      </c>
    </row>
    <row r="45" spans="1:9" x14ac:dyDescent="0.25">
      <c r="A45" s="18">
        <v>47</v>
      </c>
      <c r="B45" s="15" t="s">
        <v>53</v>
      </c>
      <c r="C45" s="7">
        <v>300026</v>
      </c>
      <c r="D45" s="7">
        <v>308483</v>
      </c>
      <c r="E45" s="7">
        <v>311252</v>
      </c>
      <c r="F45" s="16">
        <f t="shared" si="4"/>
        <v>0.17444983499533681</v>
      </c>
      <c r="G45" s="16">
        <f t="shared" si="5"/>
        <v>3.7416757214374756E-2</v>
      </c>
      <c r="H45" s="8">
        <f t="shared" si="6"/>
        <v>11226</v>
      </c>
      <c r="I45" s="17">
        <f t="shared" si="3"/>
        <v>0.30329064678229861</v>
      </c>
    </row>
    <row r="46" spans="1:9" x14ac:dyDescent="0.25">
      <c r="A46" s="18">
        <v>49</v>
      </c>
      <c r="B46" s="15" t="s">
        <v>54</v>
      </c>
      <c r="C46" s="7">
        <v>120624</v>
      </c>
      <c r="D46" s="7">
        <v>120447</v>
      </c>
      <c r="E46" s="7">
        <v>120813</v>
      </c>
      <c r="F46" s="16">
        <f t="shared" si="4"/>
        <v>6.7713003981634268E-2</v>
      </c>
      <c r="G46" s="16">
        <f t="shared" si="5"/>
        <v>1.5668523676880223E-3</v>
      </c>
      <c r="H46" s="8">
        <f t="shared" si="6"/>
        <v>189</v>
      </c>
      <c r="I46" s="17">
        <f t="shared" si="3"/>
        <v>5.1061760414978117E-3</v>
      </c>
    </row>
    <row r="47" spans="1:9" x14ac:dyDescent="0.25">
      <c r="A47" s="18">
        <v>50</v>
      </c>
      <c r="B47" s="15" t="s">
        <v>55</v>
      </c>
      <c r="C47" s="7">
        <v>2478</v>
      </c>
      <c r="D47" s="7">
        <v>2297</v>
      </c>
      <c r="E47" s="7">
        <v>2474</v>
      </c>
      <c r="F47" s="16">
        <f t="shared" si="4"/>
        <v>1.3866220675801707E-3</v>
      </c>
      <c r="G47" s="16">
        <f t="shared" si="5"/>
        <v>-1.6142050040355124E-3</v>
      </c>
      <c r="H47" s="8">
        <f t="shared" si="6"/>
        <v>-4</v>
      </c>
      <c r="I47" s="17">
        <f t="shared" si="3"/>
        <v>-1.0806721780947749E-4</v>
      </c>
    </row>
    <row r="48" spans="1:9" x14ac:dyDescent="0.25">
      <c r="A48" s="18">
        <v>51</v>
      </c>
      <c r="B48" s="15" t="s">
        <v>56</v>
      </c>
      <c r="C48" s="7">
        <v>303</v>
      </c>
      <c r="D48" s="7">
        <v>292</v>
      </c>
      <c r="E48" s="7">
        <v>286</v>
      </c>
      <c r="F48" s="16">
        <f t="shared" si="4"/>
        <v>1.6029664968792597E-4</v>
      </c>
      <c r="G48" s="16">
        <f t="shared" si="5"/>
        <v>-5.6105610561056105E-2</v>
      </c>
      <c r="H48" s="8">
        <f t="shared" si="6"/>
        <v>-17</v>
      </c>
      <c r="I48" s="17">
        <f t="shared" si="3"/>
        <v>-4.5928567569027937E-4</v>
      </c>
    </row>
    <row r="49" spans="1:9" x14ac:dyDescent="0.25">
      <c r="A49" s="18">
        <v>52</v>
      </c>
      <c r="B49" s="15" t="s">
        <v>57</v>
      </c>
      <c r="C49" s="7">
        <v>18439</v>
      </c>
      <c r="D49" s="7">
        <v>18446</v>
      </c>
      <c r="E49" s="7">
        <v>18460</v>
      </c>
      <c r="F49" s="16">
        <f t="shared" si="4"/>
        <v>1.0346420116220676E-2</v>
      </c>
      <c r="G49" s="16">
        <f t="shared" si="5"/>
        <v>1.1388903953576659E-3</v>
      </c>
      <c r="H49" s="8">
        <f t="shared" si="6"/>
        <v>21</v>
      </c>
      <c r="I49" s="17">
        <f t="shared" si="3"/>
        <v>5.6735289349975685E-4</v>
      </c>
    </row>
    <row r="50" spans="1:9" x14ac:dyDescent="0.25">
      <c r="A50" s="18">
        <v>53</v>
      </c>
      <c r="B50" s="15" t="s">
        <v>58</v>
      </c>
      <c r="C50" s="7">
        <v>2707</v>
      </c>
      <c r="D50" s="7">
        <v>2586</v>
      </c>
      <c r="E50" s="7">
        <v>2608</v>
      </c>
      <c r="F50" s="16">
        <f t="shared" si="4"/>
        <v>1.4617260922591292E-3</v>
      </c>
      <c r="G50" s="16">
        <f t="shared" si="5"/>
        <v>-3.6571850757295903E-2</v>
      </c>
      <c r="H50" s="8">
        <f t="shared" si="6"/>
        <v>-99</v>
      </c>
      <c r="I50" s="17">
        <f t="shared" si="3"/>
        <v>-2.6746636407845681E-3</v>
      </c>
    </row>
    <row r="51" spans="1:9" x14ac:dyDescent="0.25">
      <c r="A51" s="18">
        <v>55</v>
      </c>
      <c r="B51" s="15" t="s">
        <v>59</v>
      </c>
      <c r="C51" s="7">
        <v>18221</v>
      </c>
      <c r="D51" s="7">
        <v>17741</v>
      </c>
      <c r="E51" s="7">
        <v>18292</v>
      </c>
      <c r="F51" s="16">
        <f t="shared" si="4"/>
        <v>1.0252259846473922E-2</v>
      </c>
      <c r="G51" s="16">
        <f t="shared" si="5"/>
        <v>3.8966028209209153E-3</v>
      </c>
      <c r="H51" s="8">
        <f t="shared" si="6"/>
        <v>71</v>
      </c>
      <c r="I51" s="17">
        <f t="shared" si="3"/>
        <v>1.9181931161182256E-3</v>
      </c>
    </row>
    <row r="52" spans="1:9" x14ac:dyDescent="0.25">
      <c r="A52" s="18">
        <v>56</v>
      </c>
      <c r="B52" s="15" t="s">
        <v>60</v>
      </c>
      <c r="C52" s="7">
        <v>107576</v>
      </c>
      <c r="D52" s="7">
        <v>113220</v>
      </c>
      <c r="E52" s="7">
        <v>114518</v>
      </c>
      <c r="F52" s="16">
        <f t="shared" si="4"/>
        <v>6.4184796255111559E-2</v>
      </c>
      <c r="G52" s="16">
        <f t="shared" si="5"/>
        <v>6.4531122183386636E-2</v>
      </c>
      <c r="H52" s="8">
        <f t="shared" si="6"/>
        <v>6942</v>
      </c>
      <c r="I52" s="17">
        <f t="shared" si="3"/>
        <v>0.18755065650834818</v>
      </c>
    </row>
    <row r="53" spans="1:9" x14ac:dyDescent="0.25">
      <c r="A53" s="18">
        <v>58</v>
      </c>
      <c r="B53" s="15" t="s">
        <v>61</v>
      </c>
      <c r="C53" s="7">
        <v>2604</v>
      </c>
      <c r="D53" s="7">
        <v>2650</v>
      </c>
      <c r="E53" s="7">
        <v>2343</v>
      </c>
      <c r="F53" s="16">
        <f t="shared" si="4"/>
        <v>1.3131994762895472E-3</v>
      </c>
      <c r="G53" s="16">
        <f t="shared" si="5"/>
        <v>-0.10023041474654378</v>
      </c>
      <c r="H53" s="8">
        <f t="shared" si="6"/>
        <v>-261</v>
      </c>
      <c r="I53" s="17">
        <f t="shared" si="3"/>
        <v>-7.0513859620684061E-3</v>
      </c>
    </row>
    <row r="54" spans="1:9" x14ac:dyDescent="0.25">
      <c r="A54" s="18">
        <v>59</v>
      </c>
      <c r="B54" s="15" t="s">
        <v>62</v>
      </c>
      <c r="C54" s="7">
        <v>1984</v>
      </c>
      <c r="D54" s="7">
        <v>2021</v>
      </c>
      <c r="E54" s="7">
        <v>2036</v>
      </c>
      <c r="F54" s="16">
        <f t="shared" si="4"/>
        <v>1.141132792883277E-3</v>
      </c>
      <c r="G54" s="16">
        <f t="shared" si="5"/>
        <v>2.620967741935484E-2</v>
      </c>
      <c r="H54" s="8">
        <f t="shared" si="6"/>
        <v>52</v>
      </c>
      <c r="I54" s="17">
        <f t="shared" si="3"/>
        <v>1.4048738315232073E-3</v>
      </c>
    </row>
    <row r="55" spans="1:9" x14ac:dyDescent="0.25">
      <c r="A55" s="18">
        <v>60</v>
      </c>
      <c r="B55" s="15" t="s">
        <v>63</v>
      </c>
      <c r="C55" s="7">
        <v>851</v>
      </c>
      <c r="D55" s="7">
        <v>844</v>
      </c>
      <c r="E55" s="7">
        <v>739</v>
      </c>
      <c r="F55" s="16">
        <f t="shared" si="4"/>
        <v>4.1419309132649398E-4</v>
      </c>
      <c r="G55" s="16">
        <f t="shared" si="5"/>
        <v>-0.13160987074030553</v>
      </c>
      <c r="H55" s="8">
        <f t="shared" si="6"/>
        <v>-112</v>
      </c>
      <c r="I55" s="17">
        <f t="shared" si="3"/>
        <v>-3.0258820986653698E-3</v>
      </c>
    </row>
    <row r="56" spans="1:9" x14ac:dyDescent="0.25">
      <c r="A56" s="18">
        <v>61</v>
      </c>
      <c r="B56" s="15" t="s">
        <v>64</v>
      </c>
      <c r="C56" s="7">
        <v>3216</v>
      </c>
      <c r="D56" s="7">
        <v>3206</v>
      </c>
      <c r="E56" s="7">
        <v>3208</v>
      </c>
      <c r="F56" s="16">
        <f t="shared" si="4"/>
        <v>1.7980127699261067E-3</v>
      </c>
      <c r="G56" s="16">
        <f t="shared" si="5"/>
        <v>-2.4875621890547263E-3</v>
      </c>
      <c r="H56" s="8">
        <f t="shared" si="6"/>
        <v>-8</v>
      </c>
      <c r="I56" s="17">
        <f t="shared" si="3"/>
        <v>-2.1613443561895499E-4</v>
      </c>
    </row>
    <row r="57" spans="1:9" x14ac:dyDescent="0.25">
      <c r="A57" s="18">
        <v>62</v>
      </c>
      <c r="B57" s="15" t="s">
        <v>65</v>
      </c>
      <c r="C57" s="7">
        <v>7380</v>
      </c>
      <c r="D57" s="7">
        <v>7955</v>
      </c>
      <c r="E57" s="7">
        <v>7929</v>
      </c>
      <c r="F57" s="16">
        <f t="shared" si="4"/>
        <v>4.444028445369108E-3</v>
      </c>
      <c r="G57" s="16">
        <f t="shared" si="5"/>
        <v>7.4390243902439021E-2</v>
      </c>
      <c r="H57" s="8">
        <f t="shared" si="6"/>
        <v>549</v>
      </c>
      <c r="I57" s="17">
        <f t="shared" si="3"/>
        <v>1.4832225644350785E-2</v>
      </c>
    </row>
    <row r="58" spans="1:9" x14ac:dyDescent="0.25">
      <c r="A58" s="18">
        <v>63</v>
      </c>
      <c r="B58" s="15" t="s">
        <v>66</v>
      </c>
      <c r="C58" s="7">
        <v>1773</v>
      </c>
      <c r="D58" s="7">
        <v>1792</v>
      </c>
      <c r="E58" s="7">
        <v>1688</v>
      </c>
      <c r="F58" s="16">
        <f t="shared" si="4"/>
        <v>9.4608651983643015E-4</v>
      </c>
      <c r="G58" s="16">
        <f t="shared" si="5"/>
        <v>-4.7941342357586014E-2</v>
      </c>
      <c r="H58" s="8">
        <f t="shared" si="6"/>
        <v>-85</v>
      </c>
      <c r="I58" s="17">
        <f t="shared" si="3"/>
        <v>-2.2964283784513966E-3</v>
      </c>
    </row>
    <row r="59" spans="1:9" x14ac:dyDescent="0.25">
      <c r="A59" s="18">
        <v>64</v>
      </c>
      <c r="B59" s="15" t="s">
        <v>67</v>
      </c>
      <c r="C59" s="7">
        <v>7670</v>
      </c>
      <c r="D59" s="7">
        <v>7184</v>
      </c>
      <c r="E59" s="7">
        <v>7186</v>
      </c>
      <c r="F59" s="16">
        <f t="shared" si="4"/>
        <v>4.027593442858168E-3</v>
      </c>
      <c r="G59" s="16">
        <f t="shared" si="5"/>
        <v>-6.3102998696219034E-2</v>
      </c>
      <c r="H59" s="8">
        <f t="shared" si="6"/>
        <v>-484</v>
      </c>
      <c r="I59" s="17">
        <f t="shared" si="3"/>
        <v>-1.3076133354946777E-2</v>
      </c>
    </row>
    <row r="60" spans="1:9" x14ac:dyDescent="0.25">
      <c r="A60" s="18">
        <v>65</v>
      </c>
      <c r="B60" s="15" t="s">
        <v>68</v>
      </c>
      <c r="C60" s="7">
        <v>4042</v>
      </c>
      <c r="D60" s="7">
        <v>3903</v>
      </c>
      <c r="E60" s="7">
        <v>3915</v>
      </c>
      <c r="F60" s="16">
        <f t="shared" si="4"/>
        <v>2.1942705717770284E-3</v>
      </c>
      <c r="G60" s="16">
        <f t="shared" si="5"/>
        <v>-3.1420089064819398E-2</v>
      </c>
      <c r="H60" s="8">
        <f t="shared" si="6"/>
        <v>-127</v>
      </c>
      <c r="I60" s="17">
        <f t="shared" si="3"/>
        <v>-3.4311341654509105E-3</v>
      </c>
    </row>
    <row r="61" spans="1:9" x14ac:dyDescent="0.25">
      <c r="A61" s="18">
        <v>66</v>
      </c>
      <c r="B61" s="15" t="s">
        <v>69</v>
      </c>
      <c r="C61" s="7">
        <v>11140</v>
      </c>
      <c r="D61" s="7">
        <v>11727</v>
      </c>
      <c r="E61" s="7">
        <v>11759</v>
      </c>
      <c r="F61" s="16">
        <f t="shared" si="4"/>
        <v>6.5906584044766485E-3</v>
      </c>
      <c r="G61" s="16">
        <f t="shared" si="5"/>
        <v>5.5565529622980253E-2</v>
      </c>
      <c r="H61" s="8">
        <f t="shared" si="6"/>
        <v>619</v>
      </c>
      <c r="I61" s="17">
        <f t="shared" si="3"/>
        <v>1.6723401956016643E-2</v>
      </c>
    </row>
    <row r="62" spans="1:9" x14ac:dyDescent="0.25">
      <c r="A62" s="18">
        <v>68</v>
      </c>
      <c r="B62" s="15" t="s">
        <v>70</v>
      </c>
      <c r="C62" s="7">
        <v>48860</v>
      </c>
      <c r="D62" s="7">
        <v>56970</v>
      </c>
      <c r="E62" s="7">
        <v>56811</v>
      </c>
      <c r="F62" s="16">
        <f t="shared" si="4"/>
        <v>3.1841304074897769E-2</v>
      </c>
      <c r="G62" s="16">
        <f t="shared" si="5"/>
        <v>0.1627302496930004</v>
      </c>
      <c r="H62" s="8">
        <f t="shared" si="6"/>
        <v>7951</v>
      </c>
      <c r="I62" s="17">
        <f t="shared" si="3"/>
        <v>0.2148106122007889</v>
      </c>
    </row>
    <row r="63" spans="1:9" x14ac:dyDescent="0.25">
      <c r="A63" s="18">
        <v>69</v>
      </c>
      <c r="B63" s="15" t="s">
        <v>71</v>
      </c>
      <c r="C63" s="7">
        <v>46091</v>
      </c>
      <c r="D63" s="7">
        <v>47493</v>
      </c>
      <c r="E63" s="7">
        <v>47603</v>
      </c>
      <c r="F63" s="16">
        <f t="shared" si="4"/>
        <v>2.6680424528301886E-2</v>
      </c>
      <c r="G63" s="16">
        <f t="shared" si="5"/>
        <v>3.2804669024321449E-2</v>
      </c>
      <c r="H63" s="8">
        <f t="shared" si="6"/>
        <v>1512</v>
      </c>
      <c r="I63" s="17">
        <f t="shared" si="3"/>
        <v>4.0849408331982494E-2</v>
      </c>
    </row>
    <row r="64" spans="1:9" x14ac:dyDescent="0.25">
      <c r="A64" s="18">
        <v>70</v>
      </c>
      <c r="B64" s="15" t="s">
        <v>72</v>
      </c>
      <c r="C64" s="7">
        <v>21387</v>
      </c>
      <c r="D64" s="7">
        <v>20512</v>
      </c>
      <c r="E64" s="7">
        <v>20189</v>
      </c>
      <c r="F64" s="16">
        <f t="shared" si="4"/>
        <v>1.1315486225697682E-2</v>
      </c>
      <c r="G64" s="16">
        <f t="shared" si="5"/>
        <v>-5.6015336419320147E-2</v>
      </c>
      <c r="H64" s="8">
        <f t="shared" si="6"/>
        <v>-1198</v>
      </c>
      <c r="I64" s="17">
        <f t="shared" si="3"/>
        <v>-3.2366131733938507E-2</v>
      </c>
    </row>
    <row r="65" spans="1:9" x14ac:dyDescent="0.25">
      <c r="A65" s="18">
        <v>71</v>
      </c>
      <c r="B65" s="15" t="s">
        <v>73</v>
      </c>
      <c r="C65" s="7">
        <v>22328</v>
      </c>
      <c r="D65" s="7">
        <v>23463</v>
      </c>
      <c r="E65" s="7">
        <v>23392</v>
      </c>
      <c r="F65" s="16">
        <f t="shared" si="4"/>
        <v>1.3110696606643232E-2</v>
      </c>
      <c r="G65" s="16">
        <f t="shared" si="5"/>
        <v>4.7653170906485132E-2</v>
      </c>
      <c r="H65" s="8">
        <f t="shared" si="6"/>
        <v>1064</v>
      </c>
      <c r="I65" s="17">
        <f t="shared" si="3"/>
        <v>2.8745879937321014E-2</v>
      </c>
    </row>
    <row r="66" spans="1:9" x14ac:dyDescent="0.25">
      <c r="A66" s="18">
        <v>72</v>
      </c>
      <c r="B66" s="15" t="s">
        <v>74</v>
      </c>
      <c r="C66" s="7">
        <v>960</v>
      </c>
      <c r="D66" s="7">
        <v>882</v>
      </c>
      <c r="E66" s="7">
        <v>822</v>
      </c>
      <c r="F66" s="16">
        <f t="shared" si="4"/>
        <v>4.6071274840375922E-4</v>
      </c>
      <c r="G66" s="16">
        <f t="shared" si="5"/>
        <v>-0.14374999999999999</v>
      </c>
      <c r="H66" s="8">
        <f t="shared" si="6"/>
        <v>-138</v>
      </c>
      <c r="I66" s="17">
        <f t="shared" si="3"/>
        <v>-3.7283190144269734E-3</v>
      </c>
    </row>
    <row r="67" spans="1:9" x14ac:dyDescent="0.25">
      <c r="A67" s="18">
        <v>73</v>
      </c>
      <c r="B67" s="15" t="s">
        <v>75</v>
      </c>
      <c r="C67" s="7">
        <v>7185</v>
      </c>
      <c r="D67" s="7">
        <v>7277</v>
      </c>
      <c r="E67" s="7">
        <v>7308</v>
      </c>
      <c r="F67" s="16">
        <f t="shared" ref="F67:F91" si="7">E67/$E$91</f>
        <v>4.0959717339837864E-3</v>
      </c>
      <c r="G67" s="16">
        <f t="shared" ref="G67:G91" si="8">(E67-C67)/C67</f>
        <v>1.7118997912317326E-2</v>
      </c>
      <c r="H67" s="8">
        <f t="shared" ref="H67:H91" si="9">E67-C67</f>
        <v>123</v>
      </c>
      <c r="I67" s="17">
        <f t="shared" si="3"/>
        <v>3.3230669476414332E-3</v>
      </c>
    </row>
    <row r="68" spans="1:9" x14ac:dyDescent="0.25">
      <c r="A68" s="18">
        <v>74</v>
      </c>
      <c r="B68" s="15" t="s">
        <v>76</v>
      </c>
      <c r="C68" s="7">
        <v>7393</v>
      </c>
      <c r="D68" s="7">
        <v>8013</v>
      </c>
      <c r="E68" s="7">
        <v>8149</v>
      </c>
      <c r="F68" s="16">
        <f t="shared" si="7"/>
        <v>4.5673335605136665E-3</v>
      </c>
      <c r="G68" s="16">
        <f t="shared" si="8"/>
        <v>0.10225889354795076</v>
      </c>
      <c r="H68" s="8">
        <f t="shared" si="9"/>
        <v>756</v>
      </c>
      <c r="I68" s="17">
        <f t="shared" ref="I68:I91" si="10">H68/$H$91</f>
        <v>2.0424704165991247E-2</v>
      </c>
    </row>
    <row r="69" spans="1:9" x14ac:dyDescent="0.25">
      <c r="A69" s="18">
        <v>75</v>
      </c>
      <c r="B69" s="15" t="s">
        <v>77</v>
      </c>
      <c r="C69" s="7">
        <v>2168</v>
      </c>
      <c r="D69" s="7">
        <v>2301</v>
      </c>
      <c r="E69" s="7">
        <v>2262</v>
      </c>
      <c r="F69" s="16">
        <f t="shared" si="7"/>
        <v>1.2678007748045054E-3</v>
      </c>
      <c r="G69" s="16">
        <f t="shared" si="8"/>
        <v>4.3357933579335796E-2</v>
      </c>
      <c r="H69" s="8">
        <f t="shared" si="9"/>
        <v>94</v>
      </c>
      <c r="I69" s="17">
        <f t="shared" si="10"/>
        <v>2.539579618522721E-3</v>
      </c>
    </row>
    <row r="70" spans="1:9" x14ac:dyDescent="0.25">
      <c r="A70" s="18">
        <v>77</v>
      </c>
      <c r="B70" s="15" t="s">
        <v>78</v>
      </c>
      <c r="C70" s="7">
        <v>5638</v>
      </c>
      <c r="D70" s="7">
        <v>5594</v>
      </c>
      <c r="E70" s="7">
        <v>5684</v>
      </c>
      <c r="F70" s="16">
        <f t="shared" si="7"/>
        <v>3.1857557930985007E-3</v>
      </c>
      <c r="G70" s="16">
        <f t="shared" si="8"/>
        <v>8.1589216034054623E-3</v>
      </c>
      <c r="H70" s="8">
        <f t="shared" si="9"/>
        <v>46</v>
      </c>
      <c r="I70" s="17">
        <f t="shared" si="10"/>
        <v>1.2427730048089913E-3</v>
      </c>
    </row>
    <row r="71" spans="1:9" x14ac:dyDescent="0.25">
      <c r="A71" s="18">
        <v>78</v>
      </c>
      <c r="B71" s="15" t="s">
        <v>79</v>
      </c>
      <c r="C71" s="7">
        <v>1490</v>
      </c>
      <c r="D71" s="7">
        <v>1886</v>
      </c>
      <c r="E71" s="7">
        <v>1910</v>
      </c>
      <c r="F71" s="16">
        <f t="shared" si="7"/>
        <v>1.0705125905732119E-3</v>
      </c>
      <c r="G71" s="16">
        <f t="shared" si="8"/>
        <v>0.28187919463087246</v>
      </c>
      <c r="H71" s="8">
        <f t="shared" si="9"/>
        <v>420</v>
      </c>
      <c r="I71" s="17">
        <f t="shared" si="10"/>
        <v>1.1347057869995137E-2</v>
      </c>
    </row>
    <row r="72" spans="1:9" x14ac:dyDescent="0.25">
      <c r="A72" s="18">
        <v>79</v>
      </c>
      <c r="B72" s="15" t="s">
        <v>80</v>
      </c>
      <c r="C72" s="7">
        <v>8222</v>
      </c>
      <c r="D72" s="7">
        <v>7912</v>
      </c>
      <c r="E72" s="7">
        <v>8036</v>
      </c>
      <c r="F72" s="16">
        <f t="shared" si="7"/>
        <v>4.503999569553053E-3</v>
      </c>
      <c r="G72" s="16">
        <f t="shared" si="8"/>
        <v>-2.2622233033325227E-2</v>
      </c>
      <c r="H72" s="8">
        <f t="shared" si="9"/>
        <v>-186</v>
      </c>
      <c r="I72" s="17">
        <f t="shared" si="10"/>
        <v>-5.0251256281407036E-3</v>
      </c>
    </row>
    <row r="73" spans="1:9" x14ac:dyDescent="0.25">
      <c r="A73" s="18">
        <v>80</v>
      </c>
      <c r="B73" s="15" t="s">
        <v>81</v>
      </c>
      <c r="C73" s="7">
        <v>20282</v>
      </c>
      <c r="D73" s="7">
        <v>20686</v>
      </c>
      <c r="E73" s="7">
        <v>20862</v>
      </c>
      <c r="F73" s="16">
        <f t="shared" si="7"/>
        <v>1.169268778248081E-2</v>
      </c>
      <c r="G73" s="16">
        <f t="shared" si="8"/>
        <v>2.859678532689084E-2</v>
      </c>
      <c r="H73" s="8">
        <f t="shared" si="9"/>
        <v>580</v>
      </c>
      <c r="I73" s="17">
        <f t="shared" si="10"/>
        <v>1.5669746582374237E-2</v>
      </c>
    </row>
    <row r="74" spans="1:9" x14ac:dyDescent="0.25">
      <c r="A74" s="18">
        <v>81</v>
      </c>
      <c r="B74" s="15" t="s">
        <v>82</v>
      </c>
      <c r="C74" s="7">
        <v>55017</v>
      </c>
      <c r="D74" s="7">
        <v>55658</v>
      </c>
      <c r="E74" s="7">
        <v>55776</v>
      </c>
      <c r="F74" s="16">
        <f t="shared" si="7"/>
        <v>3.126120955592223E-2</v>
      </c>
      <c r="G74" s="16">
        <f t="shared" si="8"/>
        <v>1.3795735863460385E-2</v>
      </c>
      <c r="H74" s="8">
        <f t="shared" si="9"/>
        <v>759</v>
      </c>
      <c r="I74" s="17">
        <f t="shared" si="10"/>
        <v>2.0505754579348355E-2</v>
      </c>
    </row>
    <row r="75" spans="1:9" x14ac:dyDescent="0.25">
      <c r="A75" s="18">
        <v>82</v>
      </c>
      <c r="B75" s="15" t="s">
        <v>83</v>
      </c>
      <c r="C75" s="7">
        <v>51410</v>
      </c>
      <c r="D75" s="7">
        <v>50539</v>
      </c>
      <c r="E75" s="7">
        <v>50259</v>
      </c>
      <c r="F75" s="16">
        <f t="shared" si="7"/>
        <v>2.8169053554774375E-2</v>
      </c>
      <c r="G75" s="16">
        <f t="shared" si="8"/>
        <v>-2.2388640342345847E-2</v>
      </c>
      <c r="H75" s="8">
        <f t="shared" si="9"/>
        <v>-1151</v>
      </c>
      <c r="I75" s="17">
        <f t="shared" si="10"/>
        <v>-3.109634192467715E-2</v>
      </c>
    </row>
    <row r="76" spans="1:9" x14ac:dyDescent="0.25">
      <c r="A76" s="18">
        <v>84</v>
      </c>
      <c r="B76" s="15" t="s">
        <v>84</v>
      </c>
      <c r="C76" s="7">
        <v>2084</v>
      </c>
      <c r="D76" s="7">
        <v>3234</v>
      </c>
      <c r="E76" s="7">
        <v>2767</v>
      </c>
      <c r="F76" s="16">
        <f t="shared" si="7"/>
        <v>1.5508420618408781E-3</v>
      </c>
      <c r="G76" s="16">
        <f t="shared" si="8"/>
        <v>0.32773512476007677</v>
      </c>
      <c r="H76" s="8">
        <f t="shared" si="9"/>
        <v>683</v>
      </c>
      <c r="I76" s="17">
        <f t="shared" si="10"/>
        <v>1.8452477440968281E-2</v>
      </c>
    </row>
    <row r="77" spans="1:9" x14ac:dyDescent="0.25">
      <c r="A77" s="18">
        <v>85</v>
      </c>
      <c r="B77" s="15" t="s">
        <v>85</v>
      </c>
      <c r="C77" s="7">
        <v>32917</v>
      </c>
      <c r="D77" s="7">
        <v>38774</v>
      </c>
      <c r="E77" s="7">
        <v>32558</v>
      </c>
      <c r="F77" s="16">
        <f t="shared" si="7"/>
        <v>1.8248036085802426E-2</v>
      </c>
      <c r="G77" s="16">
        <f t="shared" si="8"/>
        <v>-1.090621867120333E-2</v>
      </c>
      <c r="H77" s="8">
        <f t="shared" si="9"/>
        <v>-359</v>
      </c>
      <c r="I77" s="17">
        <f t="shared" si="10"/>
        <v>-9.6990327984006058E-3</v>
      </c>
    </row>
    <row r="78" spans="1:9" x14ac:dyDescent="0.25">
      <c r="A78" s="18">
        <v>86</v>
      </c>
      <c r="B78" s="15" t="s">
        <v>86</v>
      </c>
      <c r="C78" s="7">
        <v>22895</v>
      </c>
      <c r="D78" s="7">
        <v>24159</v>
      </c>
      <c r="E78" s="7">
        <v>22711</v>
      </c>
      <c r="F78" s="16">
        <f t="shared" si="7"/>
        <v>1.2729011227491212E-2</v>
      </c>
      <c r="G78" s="16">
        <f t="shared" si="8"/>
        <v>-8.0366892334570866E-3</v>
      </c>
      <c r="H78" s="8">
        <f t="shared" si="9"/>
        <v>-184</v>
      </c>
      <c r="I78" s="17">
        <f t="shared" si="10"/>
        <v>-4.9710920192359651E-3</v>
      </c>
    </row>
    <row r="79" spans="1:9" x14ac:dyDescent="0.25">
      <c r="A79" s="18">
        <v>87</v>
      </c>
      <c r="B79" s="15" t="s">
        <v>87</v>
      </c>
      <c r="C79" s="7">
        <v>1558</v>
      </c>
      <c r="D79" s="7">
        <v>1497</v>
      </c>
      <c r="E79" s="7">
        <v>1481</v>
      </c>
      <c r="F79" s="16">
        <f t="shared" si="7"/>
        <v>8.3006761604132286E-4</v>
      </c>
      <c r="G79" s="16">
        <f t="shared" si="8"/>
        <v>-4.9422336328626443E-2</v>
      </c>
      <c r="H79" s="8">
        <f t="shared" si="9"/>
        <v>-77</v>
      </c>
      <c r="I79" s="17">
        <f t="shared" si="10"/>
        <v>-2.0802939428324419E-3</v>
      </c>
    </row>
    <row r="80" spans="1:9" x14ac:dyDescent="0.25">
      <c r="A80" s="18">
        <v>88</v>
      </c>
      <c r="B80" s="15" t="s">
        <v>88</v>
      </c>
      <c r="C80" s="7">
        <v>4343</v>
      </c>
      <c r="D80" s="7">
        <v>4685</v>
      </c>
      <c r="E80" s="7">
        <v>4679</v>
      </c>
      <c r="F80" s="16">
        <f t="shared" si="7"/>
        <v>2.6224756080063132E-3</v>
      </c>
      <c r="G80" s="16">
        <f t="shared" si="8"/>
        <v>7.7365876122495972E-2</v>
      </c>
      <c r="H80" s="8">
        <f t="shared" si="9"/>
        <v>336</v>
      </c>
      <c r="I80" s="17">
        <f t="shared" si="10"/>
        <v>9.0776462959961095E-3</v>
      </c>
    </row>
    <row r="81" spans="1:9" x14ac:dyDescent="0.25">
      <c r="A81" s="18">
        <v>90</v>
      </c>
      <c r="B81" s="15" t="s">
        <v>89</v>
      </c>
      <c r="C81" s="7">
        <v>1469</v>
      </c>
      <c r="D81" s="7">
        <v>1458</v>
      </c>
      <c r="E81" s="7">
        <v>1459</v>
      </c>
      <c r="F81" s="16">
        <f t="shared" si="7"/>
        <v>8.1773710452686711E-4</v>
      </c>
      <c r="G81" s="16">
        <f t="shared" si="8"/>
        <v>-6.8073519400953025E-3</v>
      </c>
      <c r="H81" s="8">
        <f t="shared" si="9"/>
        <v>-10</v>
      </c>
      <c r="I81" s="17">
        <f t="shared" si="10"/>
        <v>-2.7016804452369375E-4</v>
      </c>
    </row>
    <row r="82" spans="1:9" x14ac:dyDescent="0.25">
      <c r="A82" s="18">
        <v>91</v>
      </c>
      <c r="B82" s="15" t="s">
        <v>90</v>
      </c>
      <c r="C82" s="7">
        <v>382</v>
      </c>
      <c r="D82" s="7">
        <v>295</v>
      </c>
      <c r="E82" s="7">
        <v>276</v>
      </c>
      <c r="F82" s="16">
        <f t="shared" si="7"/>
        <v>1.5469187172680967E-4</v>
      </c>
      <c r="G82" s="16">
        <f t="shared" si="8"/>
        <v>-0.27748691099476441</v>
      </c>
      <c r="H82" s="8">
        <f t="shared" si="9"/>
        <v>-106</v>
      </c>
      <c r="I82" s="17">
        <f t="shared" si="10"/>
        <v>-2.8637812719511536E-3</v>
      </c>
    </row>
    <row r="83" spans="1:9" x14ac:dyDescent="0.25">
      <c r="A83" s="18">
        <v>92</v>
      </c>
      <c r="B83" s="15" t="s">
        <v>91</v>
      </c>
      <c r="C83" s="7">
        <v>3900</v>
      </c>
      <c r="D83" s="7">
        <v>3424</v>
      </c>
      <c r="E83" s="7">
        <v>3424</v>
      </c>
      <c r="F83" s="16">
        <f t="shared" si="7"/>
        <v>1.9190759738862185E-3</v>
      </c>
      <c r="G83" s="16">
        <f t="shared" si="8"/>
        <v>-0.12205128205128205</v>
      </c>
      <c r="H83" s="8">
        <f t="shared" si="9"/>
        <v>-476</v>
      </c>
      <c r="I83" s="17">
        <f t="shared" si="10"/>
        <v>-1.2859998919327821E-2</v>
      </c>
    </row>
    <row r="84" spans="1:9" x14ac:dyDescent="0.25">
      <c r="A84" s="18">
        <v>93</v>
      </c>
      <c r="B84" s="15" t="s">
        <v>92</v>
      </c>
      <c r="C84" s="7">
        <v>7406</v>
      </c>
      <c r="D84" s="7">
        <v>7743</v>
      </c>
      <c r="E84" s="7">
        <v>7908</v>
      </c>
      <c r="F84" s="16">
        <f t="shared" si="7"/>
        <v>4.4322584116507644E-3</v>
      </c>
      <c r="G84" s="16">
        <f t="shared" si="8"/>
        <v>6.7782878746961928E-2</v>
      </c>
      <c r="H84" s="8">
        <f t="shared" si="9"/>
        <v>502</v>
      </c>
      <c r="I84" s="17">
        <f t="shared" si="10"/>
        <v>1.3562435835089426E-2</v>
      </c>
    </row>
    <row r="85" spans="1:9" x14ac:dyDescent="0.25">
      <c r="A85" s="18">
        <v>94</v>
      </c>
      <c r="B85" s="15" t="s">
        <v>93</v>
      </c>
      <c r="C85" s="7">
        <v>10305</v>
      </c>
      <c r="D85" s="7">
        <v>10387</v>
      </c>
      <c r="E85" s="7">
        <v>10146</v>
      </c>
      <c r="F85" s="16">
        <f t="shared" si="7"/>
        <v>5.68660771934859E-3</v>
      </c>
      <c r="G85" s="16">
        <f t="shared" si="8"/>
        <v>-1.5429403202328967E-2</v>
      </c>
      <c r="H85" s="8">
        <f t="shared" si="9"/>
        <v>-159</v>
      </c>
      <c r="I85" s="17">
        <f t="shared" si="10"/>
        <v>-4.2956719079267304E-3</v>
      </c>
    </row>
    <row r="86" spans="1:9" x14ac:dyDescent="0.25">
      <c r="A86" s="18">
        <v>95</v>
      </c>
      <c r="B86" s="15" t="s">
        <v>94</v>
      </c>
      <c r="C86" s="7">
        <v>11677</v>
      </c>
      <c r="D86" s="7">
        <v>11864</v>
      </c>
      <c r="E86" s="7">
        <v>11804</v>
      </c>
      <c r="F86" s="16">
        <f t="shared" si="7"/>
        <v>6.6158799053016712E-3</v>
      </c>
      <c r="G86" s="16">
        <f t="shared" si="8"/>
        <v>1.0876081185235933E-2</v>
      </c>
      <c r="H86" s="8">
        <f t="shared" si="9"/>
        <v>127</v>
      </c>
      <c r="I86" s="17">
        <f t="shared" si="10"/>
        <v>3.4311341654509105E-3</v>
      </c>
    </row>
    <row r="87" spans="1:9" x14ac:dyDescent="0.25">
      <c r="A87" s="18">
        <v>96</v>
      </c>
      <c r="B87" s="15" t="s">
        <v>95</v>
      </c>
      <c r="C87" s="7">
        <v>28861</v>
      </c>
      <c r="D87" s="7">
        <v>29757</v>
      </c>
      <c r="E87" s="7">
        <v>30249</v>
      </c>
      <c r="F87" s="16">
        <f t="shared" si="7"/>
        <v>1.6953892854580672E-2</v>
      </c>
      <c r="G87" s="16">
        <f t="shared" si="8"/>
        <v>4.8092581684626309E-2</v>
      </c>
      <c r="H87" s="8">
        <f t="shared" si="9"/>
        <v>1388</v>
      </c>
      <c r="I87" s="17">
        <f t="shared" si="10"/>
        <v>3.7499324579888693E-2</v>
      </c>
    </row>
    <row r="88" spans="1:9" x14ac:dyDescent="0.25">
      <c r="A88" s="18">
        <v>97</v>
      </c>
      <c r="B88" s="15" t="s">
        <v>96</v>
      </c>
      <c r="C88" s="7">
        <v>23912</v>
      </c>
      <c r="D88" s="7">
        <v>18633</v>
      </c>
      <c r="E88" s="7">
        <v>18276</v>
      </c>
      <c r="F88" s="16">
        <f t="shared" si="7"/>
        <v>1.0243292201736136E-2</v>
      </c>
      <c r="G88" s="16">
        <f t="shared" si="8"/>
        <v>-0.23569755771160925</v>
      </c>
      <c r="H88" s="8">
        <f t="shared" si="9"/>
        <v>-5636</v>
      </c>
      <c r="I88" s="17">
        <f t="shared" si="10"/>
        <v>-0.15226670989355379</v>
      </c>
    </row>
    <row r="89" spans="1:9" x14ac:dyDescent="0.25">
      <c r="A89" s="18">
        <v>98</v>
      </c>
      <c r="B89" s="15" t="s">
        <v>97</v>
      </c>
      <c r="C89" s="7">
        <v>497</v>
      </c>
      <c r="D89" s="7">
        <v>451</v>
      </c>
      <c r="E89" s="7">
        <v>449</v>
      </c>
      <c r="F89" s="16">
        <f t="shared" si="7"/>
        <v>2.5165453045412152E-4</v>
      </c>
      <c r="G89" s="16">
        <f t="shared" si="8"/>
        <v>-9.6579476861166996E-2</v>
      </c>
      <c r="H89" s="8">
        <f t="shared" si="9"/>
        <v>-48</v>
      </c>
      <c r="I89" s="17">
        <f t="shared" si="10"/>
        <v>-1.29680661371373E-3</v>
      </c>
    </row>
    <row r="90" spans="1:9" x14ac:dyDescent="0.25">
      <c r="A90" s="18">
        <v>99</v>
      </c>
      <c r="B90" s="15" t="s">
        <v>98</v>
      </c>
      <c r="C90" s="7">
        <v>482</v>
      </c>
      <c r="D90" s="7">
        <v>461</v>
      </c>
      <c r="E90" s="7">
        <v>456</v>
      </c>
      <c r="F90" s="16">
        <f t="shared" si="7"/>
        <v>2.5557787502690293E-4</v>
      </c>
      <c r="G90" s="16">
        <f t="shared" si="8"/>
        <v>-5.3941908713692949E-2</v>
      </c>
      <c r="H90" s="8">
        <f t="shared" si="9"/>
        <v>-26</v>
      </c>
      <c r="I90" s="17">
        <f t="shared" si="10"/>
        <v>-7.0243691576160367E-4</v>
      </c>
    </row>
    <row r="91" spans="1:9" s="22" customFormat="1" x14ac:dyDescent="0.25">
      <c r="A91" s="62" t="s">
        <v>99</v>
      </c>
      <c r="B91" s="62"/>
      <c r="C91" s="21">
        <v>1747178</v>
      </c>
      <c r="D91" s="21">
        <v>1783276</v>
      </c>
      <c r="E91" s="21">
        <v>1784192</v>
      </c>
      <c r="F91" s="16">
        <f t="shared" si="7"/>
        <v>1</v>
      </c>
      <c r="G91" s="16">
        <f t="shared" si="8"/>
        <v>2.1185019500016597E-2</v>
      </c>
      <c r="H91" s="8">
        <f t="shared" si="9"/>
        <v>37014</v>
      </c>
      <c r="I91" s="17">
        <f t="shared" si="10"/>
        <v>1</v>
      </c>
    </row>
    <row r="92" spans="1:9" x14ac:dyDescent="0.25">
      <c r="C92" s="24"/>
      <c r="D92" s="24"/>
      <c r="E92" s="24"/>
    </row>
    <row r="93" spans="1:9" x14ac:dyDescent="0.25">
      <c r="C93" s="25"/>
      <c r="D93" s="26"/>
      <c r="E93" s="26"/>
    </row>
    <row r="94" spans="1:9" x14ac:dyDescent="0.25">
      <c r="C94" s="24"/>
      <c r="D94" s="24"/>
      <c r="E94" s="24"/>
    </row>
    <row r="95" spans="1:9" x14ac:dyDescent="0.25">
      <c r="C95" s="24"/>
      <c r="D95" s="24"/>
      <c r="E95" s="24"/>
    </row>
    <row r="96" spans="1:9" x14ac:dyDescent="0.25">
      <c r="C96" s="24"/>
      <c r="D96" s="25"/>
      <c r="E96" s="25"/>
    </row>
  </sheetData>
  <mergeCells count="2">
    <mergeCell ref="C1:E1"/>
    <mergeCell ref="A91:B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4"/>
  <sheetViews>
    <sheetView workbookViewId="0">
      <selection sqref="A1:XFD1048576"/>
    </sheetView>
  </sheetViews>
  <sheetFormatPr defaultColWidth="9.140625" defaultRowHeight="15" x14ac:dyDescent="0.25"/>
  <cols>
    <col min="1" max="1" width="12.7109375" style="9" bestFit="1" customWidth="1"/>
    <col min="2" max="2" width="16.42578125" style="9" bestFit="1" customWidth="1"/>
    <col min="3" max="5" width="12" style="9" customWidth="1"/>
    <col min="6" max="6" width="19.140625" style="9" customWidth="1"/>
    <col min="7" max="8" width="33.140625" style="9" customWidth="1"/>
    <col min="9" max="9" width="18.42578125" style="9" customWidth="1"/>
    <col min="10" max="16384" width="9.140625" style="9"/>
  </cols>
  <sheetData>
    <row r="1" spans="1:11" ht="15.75" thickBot="1" x14ac:dyDescent="0.3">
      <c r="C1" s="60" t="s">
        <v>8</v>
      </c>
      <c r="D1" s="60"/>
      <c r="E1" s="61"/>
    </row>
    <row r="2" spans="1:11" ht="30" x14ac:dyDescent="0.25">
      <c r="A2" s="12" t="s">
        <v>100</v>
      </c>
      <c r="B2" s="12" t="s">
        <v>101</v>
      </c>
      <c r="C2" s="12">
        <v>42491</v>
      </c>
      <c r="D2" s="12">
        <v>42826</v>
      </c>
      <c r="E2" s="12">
        <v>42856</v>
      </c>
      <c r="F2" s="13" t="s">
        <v>194</v>
      </c>
      <c r="G2" s="13" t="s">
        <v>195</v>
      </c>
      <c r="H2" s="13" t="s">
        <v>196</v>
      </c>
      <c r="I2" s="13" t="s">
        <v>197</v>
      </c>
    </row>
    <row r="3" spans="1:11" x14ac:dyDescent="0.25">
      <c r="A3" s="27">
        <v>1</v>
      </c>
      <c r="B3" s="28" t="s">
        <v>102</v>
      </c>
      <c r="C3" s="7">
        <v>39220</v>
      </c>
      <c r="D3" s="7">
        <v>40196</v>
      </c>
      <c r="E3" s="7">
        <v>40003</v>
      </c>
      <c r="F3" s="16">
        <f t="shared" ref="F3:F34" si="0">E3/$E$84</f>
        <v>2.2420793277853505E-2</v>
      </c>
      <c r="G3" s="16">
        <f t="shared" ref="G3:G34" si="1">(E3-C3)/C3</f>
        <v>1.9964303926568078E-2</v>
      </c>
      <c r="H3" s="8">
        <f t="shared" ref="H3:H34" si="2">E3-C3</f>
        <v>783</v>
      </c>
      <c r="I3" s="17">
        <f>H3/$H$84</f>
        <v>2.115415788620522E-2</v>
      </c>
      <c r="K3" s="19"/>
    </row>
    <row r="4" spans="1:11" x14ac:dyDescent="0.25">
      <c r="A4" s="27">
        <v>2</v>
      </c>
      <c r="B4" s="28" t="s">
        <v>103</v>
      </c>
      <c r="C4" s="7">
        <v>6343</v>
      </c>
      <c r="D4" s="7">
        <v>6800</v>
      </c>
      <c r="E4" s="7">
        <v>6853</v>
      </c>
      <c r="F4" s="16">
        <f t="shared" si="0"/>
        <v>3.840954336752995E-3</v>
      </c>
      <c r="G4" s="16">
        <f t="shared" si="1"/>
        <v>8.0403594513637086E-2</v>
      </c>
      <c r="H4" s="8">
        <f t="shared" si="2"/>
        <v>510</v>
      </c>
      <c r="I4" s="17">
        <f t="shared" ref="I4:I67" si="3">H4/$H$84</f>
        <v>1.3778570270708381E-2</v>
      </c>
      <c r="K4" s="19"/>
    </row>
    <row r="5" spans="1:11" x14ac:dyDescent="0.25">
      <c r="A5" s="27">
        <v>3</v>
      </c>
      <c r="B5" s="28" t="s">
        <v>104</v>
      </c>
      <c r="C5" s="7">
        <v>12379</v>
      </c>
      <c r="D5" s="7">
        <v>12794</v>
      </c>
      <c r="E5" s="7">
        <v>12794</v>
      </c>
      <c r="F5" s="16">
        <f t="shared" si="0"/>
        <v>7.1707529234521844E-3</v>
      </c>
      <c r="G5" s="16">
        <f t="shared" si="1"/>
        <v>3.3524517327732449E-2</v>
      </c>
      <c r="H5" s="8">
        <f t="shared" si="2"/>
        <v>415</v>
      </c>
      <c r="I5" s="17">
        <f t="shared" si="3"/>
        <v>1.121197384773329E-2</v>
      </c>
      <c r="K5" s="19"/>
    </row>
    <row r="6" spans="1:11" x14ac:dyDescent="0.25">
      <c r="A6" s="27">
        <v>4</v>
      </c>
      <c r="B6" s="28" t="s">
        <v>105</v>
      </c>
      <c r="C6" s="7">
        <v>2418</v>
      </c>
      <c r="D6" s="7">
        <v>2697</v>
      </c>
      <c r="E6" s="7">
        <v>2735</v>
      </c>
      <c r="F6" s="16">
        <f t="shared" si="0"/>
        <v>1.5329067723653059E-3</v>
      </c>
      <c r="G6" s="16">
        <f t="shared" si="1"/>
        <v>0.13110008271298593</v>
      </c>
      <c r="H6" s="8">
        <f t="shared" si="2"/>
        <v>317</v>
      </c>
      <c r="I6" s="17">
        <f t="shared" si="3"/>
        <v>8.5643270114010919E-3</v>
      </c>
      <c r="K6" s="19"/>
    </row>
    <row r="7" spans="1:11" x14ac:dyDescent="0.25">
      <c r="A7" s="27">
        <v>5</v>
      </c>
      <c r="B7" s="28" t="s">
        <v>106</v>
      </c>
      <c r="C7" s="7">
        <v>5566</v>
      </c>
      <c r="D7" s="7">
        <v>5801</v>
      </c>
      <c r="E7" s="7">
        <v>5788</v>
      </c>
      <c r="F7" s="16">
        <f t="shared" si="0"/>
        <v>3.2440454838941102E-3</v>
      </c>
      <c r="G7" s="16">
        <f t="shared" si="1"/>
        <v>3.9885016169601148E-2</v>
      </c>
      <c r="H7" s="8">
        <f t="shared" si="2"/>
        <v>222</v>
      </c>
      <c r="I7" s="17">
        <f t="shared" si="3"/>
        <v>5.9977305884260012E-3</v>
      </c>
      <c r="K7" s="19"/>
    </row>
    <row r="8" spans="1:11" x14ac:dyDescent="0.25">
      <c r="A8" s="27">
        <v>6</v>
      </c>
      <c r="B8" s="28" t="s">
        <v>107</v>
      </c>
      <c r="C8" s="7">
        <v>136826</v>
      </c>
      <c r="D8" s="7">
        <v>137722</v>
      </c>
      <c r="E8" s="7">
        <v>137347</v>
      </c>
      <c r="F8" s="16">
        <f t="shared" si="0"/>
        <v>7.6979943862543948E-2</v>
      </c>
      <c r="G8" s="16">
        <f t="shared" si="1"/>
        <v>3.8077558358791458E-3</v>
      </c>
      <c r="H8" s="8">
        <f t="shared" si="2"/>
        <v>521</v>
      </c>
      <c r="I8" s="17">
        <f t="shared" si="3"/>
        <v>1.4075755119684443E-2</v>
      </c>
      <c r="K8" s="19"/>
    </row>
    <row r="9" spans="1:11" x14ac:dyDescent="0.25">
      <c r="A9" s="27">
        <v>7</v>
      </c>
      <c r="B9" s="28" t="s">
        <v>109</v>
      </c>
      <c r="C9" s="7">
        <v>69376</v>
      </c>
      <c r="D9" s="7">
        <v>68335</v>
      </c>
      <c r="E9" s="7">
        <v>69902</v>
      </c>
      <c r="F9" s="16">
        <f t="shared" si="0"/>
        <v>3.9178518903795111E-2</v>
      </c>
      <c r="G9" s="16">
        <f t="shared" si="1"/>
        <v>7.5818726937269369E-3</v>
      </c>
      <c r="H9" s="8">
        <f t="shared" si="2"/>
        <v>526</v>
      </c>
      <c r="I9" s="17">
        <f t="shared" si="3"/>
        <v>1.4210839141946291E-2</v>
      </c>
      <c r="K9" s="19"/>
    </row>
    <row r="10" spans="1:11" x14ac:dyDescent="0.25">
      <c r="A10" s="27">
        <v>8</v>
      </c>
      <c r="B10" s="28" t="s">
        <v>110</v>
      </c>
      <c r="C10" s="7">
        <v>3497</v>
      </c>
      <c r="D10" s="7">
        <v>3771</v>
      </c>
      <c r="E10" s="7">
        <v>3776</v>
      </c>
      <c r="F10" s="16">
        <f t="shared" si="0"/>
        <v>2.1163641581175121E-3</v>
      </c>
      <c r="G10" s="16">
        <f t="shared" si="1"/>
        <v>7.9782670860737773E-2</v>
      </c>
      <c r="H10" s="8">
        <f t="shared" si="2"/>
        <v>279</v>
      </c>
      <c r="I10" s="17">
        <f t="shared" si="3"/>
        <v>7.537688442211055E-3</v>
      </c>
      <c r="K10" s="19"/>
    </row>
    <row r="11" spans="1:11" x14ac:dyDescent="0.25">
      <c r="A11" s="27">
        <v>9</v>
      </c>
      <c r="B11" s="28" t="s">
        <v>111</v>
      </c>
      <c r="C11" s="7">
        <v>26202</v>
      </c>
      <c r="D11" s="7">
        <v>26594</v>
      </c>
      <c r="E11" s="7">
        <v>26706</v>
      </c>
      <c r="F11" s="16">
        <f t="shared" si="0"/>
        <v>1.4968120022957171E-2</v>
      </c>
      <c r="G11" s="16">
        <f t="shared" si="1"/>
        <v>1.9235172887565835E-2</v>
      </c>
      <c r="H11" s="8">
        <f t="shared" si="2"/>
        <v>504</v>
      </c>
      <c r="I11" s="17">
        <f t="shared" si="3"/>
        <v>1.3616469443994165E-2</v>
      </c>
      <c r="K11" s="19"/>
    </row>
    <row r="12" spans="1:11" x14ac:dyDescent="0.25">
      <c r="A12" s="27">
        <v>10</v>
      </c>
      <c r="B12" s="28" t="s">
        <v>112</v>
      </c>
      <c r="C12" s="7">
        <v>27372</v>
      </c>
      <c r="D12" s="7">
        <v>28385</v>
      </c>
      <c r="E12" s="7">
        <v>28542</v>
      </c>
      <c r="F12" s="16">
        <f t="shared" si="0"/>
        <v>1.5997157256618121E-2</v>
      </c>
      <c r="G12" s="16">
        <f t="shared" si="1"/>
        <v>4.2744410346339322E-2</v>
      </c>
      <c r="H12" s="8">
        <f t="shared" si="2"/>
        <v>1170</v>
      </c>
      <c r="I12" s="17">
        <f t="shared" si="3"/>
        <v>3.1609661209272166E-2</v>
      </c>
      <c r="K12" s="19"/>
    </row>
    <row r="13" spans="1:11" x14ac:dyDescent="0.25">
      <c r="A13" s="27">
        <v>11</v>
      </c>
      <c r="B13" s="28" t="s">
        <v>113</v>
      </c>
      <c r="C13" s="7">
        <v>4501</v>
      </c>
      <c r="D13" s="7">
        <v>4646</v>
      </c>
      <c r="E13" s="7">
        <v>4611</v>
      </c>
      <c r="F13" s="16">
        <f t="shared" si="0"/>
        <v>2.5843631178707224E-3</v>
      </c>
      <c r="G13" s="16">
        <f t="shared" si="1"/>
        <v>2.4439013552543878E-2</v>
      </c>
      <c r="H13" s="8">
        <f t="shared" si="2"/>
        <v>110</v>
      </c>
      <c r="I13" s="17">
        <f t="shared" si="3"/>
        <v>2.9718484897606309E-3</v>
      </c>
      <c r="K13" s="19"/>
    </row>
    <row r="14" spans="1:11" x14ac:dyDescent="0.25">
      <c r="A14" s="27">
        <v>12</v>
      </c>
      <c r="B14" s="28" t="s">
        <v>114</v>
      </c>
      <c r="C14" s="7">
        <v>2234</v>
      </c>
      <c r="D14" s="7">
        <v>2474</v>
      </c>
      <c r="E14" s="7">
        <v>2490</v>
      </c>
      <c r="F14" s="16">
        <f t="shared" si="0"/>
        <v>1.3955897123179568E-3</v>
      </c>
      <c r="G14" s="16">
        <f t="shared" si="1"/>
        <v>0.11459265890778872</v>
      </c>
      <c r="H14" s="8">
        <f t="shared" si="2"/>
        <v>256</v>
      </c>
      <c r="I14" s="17">
        <f t="shared" si="3"/>
        <v>6.9163019398065595E-3</v>
      </c>
      <c r="K14" s="19"/>
    </row>
    <row r="15" spans="1:11" x14ac:dyDescent="0.25">
      <c r="A15" s="27">
        <v>13</v>
      </c>
      <c r="B15" s="28" t="s">
        <v>115</v>
      </c>
      <c r="C15" s="7">
        <v>2476</v>
      </c>
      <c r="D15" s="7">
        <v>2705</v>
      </c>
      <c r="E15" s="7">
        <v>2716</v>
      </c>
      <c r="F15" s="16">
        <f t="shared" si="0"/>
        <v>1.522257694239185E-3</v>
      </c>
      <c r="G15" s="16">
        <f t="shared" si="1"/>
        <v>9.6930533117932149E-2</v>
      </c>
      <c r="H15" s="8">
        <f t="shared" si="2"/>
        <v>240</v>
      </c>
      <c r="I15" s="17">
        <f t="shared" si="3"/>
        <v>6.48403306856865E-3</v>
      </c>
      <c r="K15" s="19"/>
    </row>
    <row r="16" spans="1:11" x14ac:dyDescent="0.25">
      <c r="A16" s="27">
        <v>14</v>
      </c>
      <c r="B16" s="28" t="s">
        <v>116</v>
      </c>
      <c r="C16" s="7">
        <v>7064</v>
      </c>
      <c r="D16" s="7">
        <v>7076</v>
      </c>
      <c r="E16" s="7">
        <v>7087</v>
      </c>
      <c r="F16" s="16">
        <f t="shared" si="0"/>
        <v>3.9721061410431168E-3</v>
      </c>
      <c r="G16" s="16">
        <f t="shared" si="1"/>
        <v>3.2559456398640997E-3</v>
      </c>
      <c r="H16" s="8">
        <f t="shared" si="2"/>
        <v>23</v>
      </c>
      <c r="I16" s="17">
        <f t="shared" si="3"/>
        <v>6.2138650240449564E-4</v>
      </c>
      <c r="K16" s="19"/>
    </row>
    <row r="17" spans="1:11" x14ac:dyDescent="0.25">
      <c r="A17" s="27">
        <v>15</v>
      </c>
      <c r="B17" s="28" t="s">
        <v>117</v>
      </c>
      <c r="C17" s="7">
        <v>5811</v>
      </c>
      <c r="D17" s="7">
        <v>5929</v>
      </c>
      <c r="E17" s="7">
        <v>5937</v>
      </c>
      <c r="F17" s="16">
        <f t="shared" si="0"/>
        <v>3.3275566755147428E-3</v>
      </c>
      <c r="G17" s="16">
        <f t="shared" si="1"/>
        <v>2.1683014971605574E-2</v>
      </c>
      <c r="H17" s="8">
        <f t="shared" si="2"/>
        <v>126</v>
      </c>
      <c r="I17" s="17">
        <f t="shared" si="3"/>
        <v>3.4041173609985413E-3</v>
      </c>
      <c r="K17" s="19"/>
    </row>
    <row r="18" spans="1:11" x14ac:dyDescent="0.25">
      <c r="A18" s="27">
        <v>16</v>
      </c>
      <c r="B18" s="28" t="s">
        <v>118</v>
      </c>
      <c r="C18" s="7">
        <v>71945</v>
      </c>
      <c r="D18" s="7">
        <v>73850</v>
      </c>
      <c r="E18" s="7">
        <v>73817</v>
      </c>
      <c r="F18" s="16">
        <f t="shared" si="0"/>
        <v>4.1372789475572137E-2</v>
      </c>
      <c r="G18" s="16">
        <f t="shared" si="1"/>
        <v>2.601987629439155E-2</v>
      </c>
      <c r="H18" s="8">
        <f t="shared" si="2"/>
        <v>1872</v>
      </c>
      <c r="I18" s="17">
        <f t="shared" si="3"/>
        <v>5.057545793483547E-2</v>
      </c>
      <c r="K18" s="30"/>
    </row>
    <row r="19" spans="1:11" x14ac:dyDescent="0.25">
      <c r="A19" s="27">
        <v>17</v>
      </c>
      <c r="B19" s="28" t="s">
        <v>119</v>
      </c>
      <c r="C19" s="7">
        <v>13623</v>
      </c>
      <c r="D19" s="7">
        <v>14202</v>
      </c>
      <c r="E19" s="7">
        <v>14254</v>
      </c>
      <c r="F19" s="16">
        <f t="shared" si="0"/>
        <v>7.9890505057751623E-3</v>
      </c>
      <c r="G19" s="16">
        <f t="shared" si="1"/>
        <v>4.6318725684504146E-2</v>
      </c>
      <c r="H19" s="8">
        <f t="shared" si="2"/>
        <v>631</v>
      </c>
      <c r="I19" s="17">
        <f t="shared" si="3"/>
        <v>1.7047603609445076E-2</v>
      </c>
    </row>
    <row r="20" spans="1:11" x14ac:dyDescent="0.25">
      <c r="A20" s="27">
        <v>18</v>
      </c>
      <c r="B20" s="28" t="s">
        <v>120</v>
      </c>
      <c r="C20" s="7">
        <v>2967</v>
      </c>
      <c r="D20" s="7">
        <v>3063</v>
      </c>
      <c r="E20" s="7">
        <v>3090</v>
      </c>
      <c r="F20" s="16">
        <f t="shared" si="0"/>
        <v>1.7318763899849344E-3</v>
      </c>
      <c r="G20" s="16">
        <f t="shared" si="1"/>
        <v>4.1456016177957536E-2</v>
      </c>
      <c r="H20" s="8">
        <f t="shared" si="2"/>
        <v>123</v>
      </c>
      <c r="I20" s="17">
        <f t="shared" si="3"/>
        <v>3.3230669476414332E-3</v>
      </c>
    </row>
    <row r="21" spans="1:11" x14ac:dyDescent="0.25">
      <c r="A21" s="27">
        <v>19</v>
      </c>
      <c r="B21" s="28" t="s">
        <v>121</v>
      </c>
      <c r="C21" s="7">
        <v>8247</v>
      </c>
      <c r="D21" s="7">
        <v>8488</v>
      </c>
      <c r="E21" s="7">
        <v>8478</v>
      </c>
      <c r="F21" s="16">
        <f t="shared" si="0"/>
        <v>4.751730755434393E-3</v>
      </c>
      <c r="G21" s="16">
        <f t="shared" si="1"/>
        <v>2.8010185522008003E-2</v>
      </c>
      <c r="H21" s="8">
        <f t="shared" si="2"/>
        <v>231</v>
      </c>
      <c r="I21" s="17">
        <f t="shared" si="3"/>
        <v>6.2408818284973256E-3</v>
      </c>
      <c r="J21" s="29"/>
    </row>
    <row r="22" spans="1:11" x14ac:dyDescent="0.25">
      <c r="A22" s="27">
        <v>20</v>
      </c>
      <c r="B22" s="28" t="s">
        <v>122</v>
      </c>
      <c r="C22" s="7">
        <v>24331</v>
      </c>
      <c r="D22" s="7">
        <v>24794</v>
      </c>
      <c r="E22" s="7">
        <v>24732</v>
      </c>
      <c r="F22" s="16">
        <f t="shared" si="0"/>
        <v>1.3861736853432815E-2</v>
      </c>
      <c r="G22" s="16">
        <f t="shared" si="1"/>
        <v>1.6481032427767047E-2</v>
      </c>
      <c r="H22" s="8">
        <f t="shared" si="2"/>
        <v>401</v>
      </c>
      <c r="I22" s="17">
        <f t="shared" si="3"/>
        <v>1.0833738585400118E-2</v>
      </c>
      <c r="J22" s="31"/>
    </row>
    <row r="23" spans="1:11" x14ac:dyDescent="0.25">
      <c r="A23" s="27">
        <v>21</v>
      </c>
      <c r="B23" s="28" t="s">
        <v>108</v>
      </c>
      <c r="C23" s="7">
        <v>13264</v>
      </c>
      <c r="D23" s="7">
        <v>14641</v>
      </c>
      <c r="E23" s="7">
        <v>14580</v>
      </c>
      <c r="F23" s="16">
        <f t="shared" si="0"/>
        <v>8.171766267307555E-3</v>
      </c>
      <c r="G23" s="16">
        <f t="shared" si="1"/>
        <v>9.9215922798552472E-2</v>
      </c>
      <c r="H23" s="8">
        <f t="shared" si="2"/>
        <v>1316</v>
      </c>
      <c r="I23" s="17">
        <f t="shared" si="3"/>
        <v>3.5554114659318098E-2</v>
      </c>
      <c r="J23" s="29"/>
    </row>
    <row r="24" spans="1:11" x14ac:dyDescent="0.25">
      <c r="A24" s="27">
        <v>22</v>
      </c>
      <c r="B24" s="28" t="s">
        <v>123</v>
      </c>
      <c r="C24" s="7">
        <v>9285</v>
      </c>
      <c r="D24" s="7">
        <v>9486</v>
      </c>
      <c r="E24" s="7">
        <v>9379</v>
      </c>
      <c r="F24" s="16">
        <f t="shared" si="0"/>
        <v>5.2567212497309709E-3</v>
      </c>
      <c r="G24" s="16">
        <f t="shared" si="1"/>
        <v>1.0123855681206247E-2</v>
      </c>
      <c r="H24" s="8">
        <f t="shared" si="2"/>
        <v>94</v>
      </c>
      <c r="I24" s="17">
        <f t="shared" si="3"/>
        <v>2.539579618522721E-3</v>
      </c>
      <c r="J24" s="29"/>
    </row>
    <row r="25" spans="1:11" x14ac:dyDescent="0.25">
      <c r="A25" s="27">
        <v>23</v>
      </c>
      <c r="B25" s="28" t="s">
        <v>124</v>
      </c>
      <c r="C25" s="7">
        <v>7159</v>
      </c>
      <c r="D25" s="7">
        <v>7515</v>
      </c>
      <c r="E25" s="7">
        <v>7556</v>
      </c>
      <c r="F25" s="16">
        <f t="shared" si="0"/>
        <v>4.2349702274194706E-3</v>
      </c>
      <c r="G25" s="16">
        <f t="shared" si="1"/>
        <v>5.5454672440284958E-2</v>
      </c>
      <c r="H25" s="8">
        <f t="shared" si="2"/>
        <v>397</v>
      </c>
      <c r="I25" s="17">
        <f t="shared" si="3"/>
        <v>1.0725671367590641E-2</v>
      </c>
      <c r="J25" s="29"/>
    </row>
    <row r="26" spans="1:11" x14ac:dyDescent="0.25">
      <c r="A26" s="27">
        <v>24</v>
      </c>
      <c r="B26" s="28" t="s">
        <v>125</v>
      </c>
      <c r="C26" s="7">
        <v>3509</v>
      </c>
      <c r="D26" s="7">
        <v>3728</v>
      </c>
      <c r="E26" s="7">
        <v>3773</v>
      </c>
      <c r="F26" s="16">
        <f t="shared" si="0"/>
        <v>2.114682724729177E-3</v>
      </c>
      <c r="G26" s="16">
        <f t="shared" si="1"/>
        <v>7.5235109717868343E-2</v>
      </c>
      <c r="H26" s="8">
        <f t="shared" si="2"/>
        <v>264</v>
      </c>
      <c r="I26" s="17">
        <f t="shared" si="3"/>
        <v>7.1324363754255143E-3</v>
      </c>
      <c r="J26" s="29"/>
    </row>
    <row r="27" spans="1:11" x14ac:dyDescent="0.25">
      <c r="A27" s="27">
        <v>25</v>
      </c>
      <c r="B27" s="28" t="s">
        <v>126</v>
      </c>
      <c r="C27" s="7">
        <v>9602</v>
      </c>
      <c r="D27" s="7">
        <v>10069</v>
      </c>
      <c r="E27" s="7">
        <v>10045</v>
      </c>
      <c r="F27" s="16">
        <f t="shared" si="0"/>
        <v>5.629999461941316E-3</v>
      </c>
      <c r="G27" s="16">
        <f t="shared" si="1"/>
        <v>4.6136221620495729E-2</v>
      </c>
      <c r="H27" s="8">
        <f t="shared" si="2"/>
        <v>443</v>
      </c>
      <c r="I27" s="17">
        <f t="shared" si="3"/>
        <v>1.1968444372399632E-2</v>
      </c>
      <c r="J27" s="29"/>
    </row>
    <row r="28" spans="1:11" x14ac:dyDescent="0.25">
      <c r="A28" s="27">
        <v>26</v>
      </c>
      <c r="B28" s="28" t="s">
        <v>127</v>
      </c>
      <c r="C28" s="7">
        <v>19569</v>
      </c>
      <c r="D28" s="7">
        <v>20074</v>
      </c>
      <c r="E28" s="7">
        <v>20012</v>
      </c>
      <c r="F28" s="16">
        <f t="shared" si="0"/>
        <v>1.1216281655785924E-2</v>
      </c>
      <c r="G28" s="16">
        <f t="shared" si="1"/>
        <v>2.2637845572078288E-2</v>
      </c>
      <c r="H28" s="8">
        <f t="shared" si="2"/>
        <v>443</v>
      </c>
      <c r="I28" s="17">
        <f t="shared" si="3"/>
        <v>1.1968444372399632E-2</v>
      </c>
      <c r="J28" s="31"/>
    </row>
    <row r="29" spans="1:11" x14ac:dyDescent="0.25">
      <c r="A29" s="27">
        <v>27</v>
      </c>
      <c r="B29" s="28" t="s">
        <v>128</v>
      </c>
      <c r="C29" s="7">
        <v>32113</v>
      </c>
      <c r="D29" s="7">
        <v>32650</v>
      </c>
      <c r="E29" s="7">
        <v>32551</v>
      </c>
      <c r="F29" s="16">
        <f t="shared" si="0"/>
        <v>1.8244112741229643E-2</v>
      </c>
      <c r="G29" s="16">
        <f t="shared" si="1"/>
        <v>1.3639336094416591E-2</v>
      </c>
      <c r="H29" s="8">
        <f t="shared" si="2"/>
        <v>438</v>
      </c>
      <c r="I29" s="17">
        <f t="shared" si="3"/>
        <v>1.1833360350137786E-2</v>
      </c>
      <c r="J29" s="29"/>
    </row>
    <row r="30" spans="1:11" x14ac:dyDescent="0.25">
      <c r="A30" s="27">
        <v>28</v>
      </c>
      <c r="B30" s="28" t="s">
        <v>129</v>
      </c>
      <c r="C30" s="7">
        <v>7772</v>
      </c>
      <c r="D30" s="7">
        <v>8479</v>
      </c>
      <c r="E30" s="7">
        <v>8458</v>
      </c>
      <c r="F30" s="16">
        <f t="shared" si="0"/>
        <v>4.7405211995121604E-3</v>
      </c>
      <c r="G30" s="16">
        <f t="shared" si="1"/>
        <v>8.8265568708183223E-2</v>
      </c>
      <c r="H30" s="8">
        <f t="shared" si="2"/>
        <v>686</v>
      </c>
      <c r="I30" s="17">
        <f t="shared" si="3"/>
        <v>1.8533527854325389E-2</v>
      </c>
      <c r="J30" s="29"/>
    </row>
    <row r="31" spans="1:11" x14ac:dyDescent="0.25">
      <c r="A31" s="27">
        <v>29</v>
      </c>
      <c r="B31" s="28" t="s">
        <v>130</v>
      </c>
      <c r="C31" s="7">
        <v>2169</v>
      </c>
      <c r="D31" s="7">
        <v>2250</v>
      </c>
      <c r="E31" s="7">
        <v>2272</v>
      </c>
      <c r="F31" s="16">
        <f t="shared" si="0"/>
        <v>1.2734055527656217E-3</v>
      </c>
      <c r="G31" s="16">
        <f t="shared" si="1"/>
        <v>4.7487321346242506E-2</v>
      </c>
      <c r="H31" s="8">
        <f t="shared" si="2"/>
        <v>103</v>
      </c>
      <c r="I31" s="17">
        <f t="shared" si="3"/>
        <v>2.7827308585940454E-3</v>
      </c>
      <c r="J31" s="31"/>
    </row>
    <row r="32" spans="1:11" x14ac:dyDescent="0.25">
      <c r="A32" s="27">
        <v>30</v>
      </c>
      <c r="B32" s="28" t="s">
        <v>131</v>
      </c>
      <c r="C32" s="7">
        <v>1090</v>
      </c>
      <c r="D32" s="7">
        <v>1330</v>
      </c>
      <c r="E32" s="7">
        <v>1347</v>
      </c>
      <c r="F32" s="16">
        <f t="shared" si="0"/>
        <v>7.5496359136236456E-4</v>
      </c>
      <c r="G32" s="16">
        <f t="shared" si="1"/>
        <v>0.23577981651376148</v>
      </c>
      <c r="H32" s="8">
        <f t="shared" si="2"/>
        <v>257</v>
      </c>
      <c r="I32" s="17">
        <f t="shared" si="3"/>
        <v>6.9433187442589292E-3</v>
      </c>
      <c r="J32" s="29"/>
    </row>
    <row r="33" spans="1:10" x14ac:dyDescent="0.25">
      <c r="A33" s="27">
        <v>31</v>
      </c>
      <c r="B33" s="28" t="s">
        <v>132</v>
      </c>
      <c r="C33" s="7">
        <v>21306</v>
      </c>
      <c r="D33" s="7">
        <v>22266</v>
      </c>
      <c r="E33" s="7">
        <v>22181</v>
      </c>
      <c r="F33" s="16">
        <f t="shared" si="0"/>
        <v>1.2431957995552047E-2</v>
      </c>
      <c r="G33" s="16">
        <f t="shared" si="1"/>
        <v>4.1068243687224254E-2</v>
      </c>
      <c r="H33" s="8">
        <f t="shared" si="2"/>
        <v>875</v>
      </c>
      <c r="I33" s="17">
        <f t="shared" si="3"/>
        <v>2.3639703895823202E-2</v>
      </c>
      <c r="J33" s="29"/>
    </row>
    <row r="34" spans="1:10" x14ac:dyDescent="0.25">
      <c r="A34" s="27">
        <v>32</v>
      </c>
      <c r="B34" s="28" t="s">
        <v>133</v>
      </c>
      <c r="C34" s="7">
        <v>8684</v>
      </c>
      <c r="D34" s="7">
        <v>8994</v>
      </c>
      <c r="E34" s="7">
        <v>8974</v>
      </c>
      <c r="F34" s="16">
        <f t="shared" si="0"/>
        <v>5.0297277423057606E-3</v>
      </c>
      <c r="G34" s="16">
        <f t="shared" si="1"/>
        <v>3.3394748963611241E-2</v>
      </c>
      <c r="H34" s="8">
        <f t="shared" si="2"/>
        <v>290</v>
      </c>
      <c r="I34" s="17">
        <f t="shared" si="3"/>
        <v>7.8348732911871187E-3</v>
      </c>
      <c r="J34" s="29"/>
    </row>
    <row r="35" spans="1:10" x14ac:dyDescent="0.25">
      <c r="A35" s="27">
        <v>33</v>
      </c>
      <c r="B35" s="28" t="s">
        <v>134</v>
      </c>
      <c r="C35" s="7">
        <v>35123</v>
      </c>
      <c r="D35" s="7">
        <v>36202</v>
      </c>
      <c r="E35" s="7">
        <v>36250</v>
      </c>
      <c r="F35" s="16">
        <f t="shared" ref="F35:F66" si="4">E35/$E$84</f>
        <v>2.031732010904656E-2</v>
      </c>
      <c r="G35" s="16">
        <f t="shared" ref="G35:G66" si="5">(E35-C35)/C35</f>
        <v>3.208723628391652E-2</v>
      </c>
      <c r="H35" s="8">
        <f t="shared" ref="H35:H66" si="6">E35-C35</f>
        <v>1127</v>
      </c>
      <c r="I35" s="17">
        <f t="shared" si="3"/>
        <v>3.0447938617820285E-2</v>
      </c>
      <c r="J35" s="29"/>
    </row>
    <row r="36" spans="1:10" x14ac:dyDescent="0.25">
      <c r="A36" s="27">
        <v>34</v>
      </c>
      <c r="B36" s="28" t="s">
        <v>135</v>
      </c>
      <c r="C36" s="7">
        <v>503876</v>
      </c>
      <c r="D36" s="7">
        <v>503307</v>
      </c>
      <c r="E36" s="7">
        <v>502832</v>
      </c>
      <c r="F36" s="16">
        <f t="shared" si="4"/>
        <v>0.28182617117440273</v>
      </c>
      <c r="G36" s="16">
        <f t="shared" si="5"/>
        <v>-2.0719383340345641E-3</v>
      </c>
      <c r="H36" s="8">
        <f t="shared" si="6"/>
        <v>-1044</v>
      </c>
      <c r="I36" s="17">
        <f t="shared" si="3"/>
        <v>-2.8205543848273625E-2</v>
      </c>
    </row>
    <row r="37" spans="1:10" x14ac:dyDescent="0.25">
      <c r="A37" s="27">
        <v>35</v>
      </c>
      <c r="B37" s="28" t="s">
        <v>136</v>
      </c>
      <c r="C37" s="7">
        <v>121622</v>
      </c>
      <c r="D37" s="7">
        <v>123618</v>
      </c>
      <c r="E37" s="7">
        <v>123734</v>
      </c>
      <c r="F37" s="16">
        <f t="shared" si="4"/>
        <v>6.9350159624076327E-2</v>
      </c>
      <c r="G37" s="16">
        <f t="shared" si="5"/>
        <v>1.736527930801993E-2</v>
      </c>
      <c r="H37" s="8">
        <f t="shared" si="6"/>
        <v>2112</v>
      </c>
      <c r="I37" s="17">
        <f t="shared" si="3"/>
        <v>5.7059491003404114E-2</v>
      </c>
    </row>
    <row r="38" spans="1:10" x14ac:dyDescent="0.25">
      <c r="A38" s="27">
        <v>36</v>
      </c>
      <c r="B38" s="28" t="s">
        <v>137</v>
      </c>
      <c r="C38" s="7">
        <v>2885</v>
      </c>
      <c r="D38" s="7">
        <v>2920</v>
      </c>
      <c r="E38" s="7">
        <v>2973</v>
      </c>
      <c r="F38" s="16">
        <f t="shared" si="4"/>
        <v>1.6663004878398736E-3</v>
      </c>
      <c r="G38" s="16">
        <f t="shared" si="5"/>
        <v>3.050259965337955E-2</v>
      </c>
      <c r="H38" s="8">
        <f t="shared" si="6"/>
        <v>88</v>
      </c>
      <c r="I38" s="17">
        <f t="shared" si="3"/>
        <v>2.3774787918085048E-3</v>
      </c>
    </row>
    <row r="39" spans="1:10" x14ac:dyDescent="0.25">
      <c r="A39" s="27">
        <v>37</v>
      </c>
      <c r="B39" s="28" t="s">
        <v>138</v>
      </c>
      <c r="C39" s="7">
        <v>7088</v>
      </c>
      <c r="D39" s="7">
        <v>7406</v>
      </c>
      <c r="E39" s="7">
        <v>7376</v>
      </c>
      <c r="F39" s="16">
        <f t="shared" si="4"/>
        <v>4.1340842241193772E-3</v>
      </c>
      <c r="G39" s="16">
        <f t="shared" si="5"/>
        <v>4.0632054176072234E-2</v>
      </c>
      <c r="H39" s="8">
        <f t="shared" si="6"/>
        <v>288</v>
      </c>
      <c r="I39" s="17">
        <f t="shared" si="3"/>
        <v>7.7808396822823794E-3</v>
      </c>
    </row>
    <row r="40" spans="1:10" x14ac:dyDescent="0.25">
      <c r="A40" s="27">
        <v>38</v>
      </c>
      <c r="B40" s="28" t="s">
        <v>139</v>
      </c>
      <c r="C40" s="7">
        <v>29283</v>
      </c>
      <c r="D40" s="7">
        <v>30020</v>
      </c>
      <c r="E40" s="7">
        <v>30013</v>
      </c>
      <c r="F40" s="16">
        <f t="shared" si="4"/>
        <v>1.6821620094698328E-2</v>
      </c>
      <c r="G40" s="16">
        <f t="shared" si="5"/>
        <v>2.4929139773930267E-2</v>
      </c>
      <c r="H40" s="8">
        <f t="shared" si="6"/>
        <v>730</v>
      </c>
      <c r="I40" s="17">
        <f t="shared" si="3"/>
        <v>1.9722267250229644E-2</v>
      </c>
    </row>
    <row r="41" spans="1:10" x14ac:dyDescent="0.25">
      <c r="A41" s="27">
        <v>39</v>
      </c>
      <c r="B41" s="28" t="s">
        <v>140</v>
      </c>
      <c r="C41" s="7">
        <v>7809</v>
      </c>
      <c r="D41" s="7">
        <v>8076</v>
      </c>
      <c r="E41" s="7">
        <v>8043</v>
      </c>
      <c r="F41" s="16">
        <f t="shared" si="4"/>
        <v>4.5079229141258342E-3</v>
      </c>
      <c r="G41" s="16">
        <f t="shared" si="5"/>
        <v>2.9965424510180562E-2</v>
      </c>
      <c r="H41" s="8">
        <f t="shared" si="6"/>
        <v>234</v>
      </c>
      <c r="I41" s="17">
        <f t="shared" si="3"/>
        <v>6.3219322418544338E-3</v>
      </c>
    </row>
    <row r="42" spans="1:10" x14ac:dyDescent="0.25">
      <c r="A42" s="27">
        <v>40</v>
      </c>
      <c r="B42" s="28" t="s">
        <v>141</v>
      </c>
      <c r="C42" s="7">
        <v>3687</v>
      </c>
      <c r="D42" s="7">
        <v>3873</v>
      </c>
      <c r="E42" s="7">
        <v>3838</v>
      </c>
      <c r="F42" s="16">
        <f t="shared" si="4"/>
        <v>2.1511137814764331E-3</v>
      </c>
      <c r="G42" s="16">
        <f t="shared" si="5"/>
        <v>4.0954705722809875E-2</v>
      </c>
      <c r="H42" s="8">
        <f t="shared" si="6"/>
        <v>151</v>
      </c>
      <c r="I42" s="17">
        <f t="shared" si="3"/>
        <v>4.0795374723077756E-3</v>
      </c>
    </row>
    <row r="43" spans="1:10" x14ac:dyDescent="0.25">
      <c r="A43" s="27">
        <v>41</v>
      </c>
      <c r="B43" s="28" t="s">
        <v>142</v>
      </c>
      <c r="C43" s="7">
        <v>43309</v>
      </c>
      <c r="D43" s="7">
        <v>44777</v>
      </c>
      <c r="E43" s="7">
        <v>44598</v>
      </c>
      <c r="F43" s="16">
        <f t="shared" si="4"/>
        <v>2.4996188750986442E-2</v>
      </c>
      <c r="G43" s="16">
        <f t="shared" si="5"/>
        <v>2.9762866840610497E-2</v>
      </c>
      <c r="H43" s="8">
        <f t="shared" si="6"/>
        <v>1289</v>
      </c>
      <c r="I43" s="17">
        <f t="shared" si="3"/>
        <v>3.4824660939104121E-2</v>
      </c>
    </row>
    <row r="44" spans="1:10" x14ac:dyDescent="0.25">
      <c r="A44" s="27">
        <v>42</v>
      </c>
      <c r="B44" s="28" t="s">
        <v>143</v>
      </c>
      <c r="C44" s="7">
        <v>42991</v>
      </c>
      <c r="D44" s="7">
        <v>44505</v>
      </c>
      <c r="E44" s="7">
        <v>44394</v>
      </c>
      <c r="F44" s="16">
        <f t="shared" si="4"/>
        <v>2.4881851280579667E-2</v>
      </c>
      <c r="G44" s="16">
        <f t="shared" si="5"/>
        <v>3.2634737503198341E-2</v>
      </c>
      <c r="H44" s="8">
        <f t="shared" si="6"/>
        <v>1403</v>
      </c>
      <c r="I44" s="17">
        <f t="shared" si="3"/>
        <v>3.790457664667423E-2</v>
      </c>
    </row>
    <row r="45" spans="1:10" x14ac:dyDescent="0.25">
      <c r="A45" s="27">
        <v>43</v>
      </c>
      <c r="B45" s="28" t="s">
        <v>144</v>
      </c>
      <c r="C45" s="7">
        <v>10180</v>
      </c>
      <c r="D45" s="7">
        <v>10433</v>
      </c>
      <c r="E45" s="7">
        <v>10379</v>
      </c>
      <c r="F45" s="16">
        <f t="shared" si="4"/>
        <v>5.8171990458426E-3</v>
      </c>
      <c r="G45" s="16">
        <f t="shared" si="5"/>
        <v>1.9548133595284872E-2</v>
      </c>
      <c r="H45" s="8">
        <f t="shared" si="6"/>
        <v>199</v>
      </c>
      <c r="I45" s="17">
        <f t="shared" si="3"/>
        <v>5.3763440860215058E-3</v>
      </c>
    </row>
    <row r="46" spans="1:10" x14ac:dyDescent="0.25">
      <c r="A46" s="27">
        <v>44</v>
      </c>
      <c r="B46" s="28" t="s">
        <v>145</v>
      </c>
      <c r="C46" s="7">
        <v>10916</v>
      </c>
      <c r="D46" s="7">
        <v>11686</v>
      </c>
      <c r="E46" s="7">
        <v>11733</v>
      </c>
      <c r="F46" s="16">
        <f t="shared" si="4"/>
        <v>6.5760859817777456E-3</v>
      </c>
      <c r="G46" s="16">
        <f t="shared" si="5"/>
        <v>7.4844265298644186E-2</v>
      </c>
      <c r="H46" s="8">
        <f t="shared" si="6"/>
        <v>817</v>
      </c>
      <c r="I46" s="17">
        <f t="shared" si="3"/>
        <v>2.2072729237585777E-2</v>
      </c>
    </row>
    <row r="47" spans="1:10" x14ac:dyDescent="0.25">
      <c r="A47" s="27">
        <v>45</v>
      </c>
      <c r="B47" s="28" t="s">
        <v>146</v>
      </c>
      <c r="C47" s="7">
        <v>26364</v>
      </c>
      <c r="D47" s="7">
        <v>27297</v>
      </c>
      <c r="E47" s="7">
        <v>27282</v>
      </c>
      <c r="F47" s="16">
        <f t="shared" si="4"/>
        <v>1.5290955233517469E-2</v>
      </c>
      <c r="G47" s="16">
        <f t="shared" si="5"/>
        <v>3.4820209376422391E-2</v>
      </c>
      <c r="H47" s="8">
        <f t="shared" si="6"/>
        <v>918</v>
      </c>
      <c r="I47" s="17">
        <f t="shared" si="3"/>
        <v>2.4801426487275086E-2</v>
      </c>
    </row>
    <row r="48" spans="1:10" x14ac:dyDescent="0.25">
      <c r="A48" s="27">
        <v>46</v>
      </c>
      <c r="B48" s="28" t="s">
        <v>147</v>
      </c>
      <c r="C48" s="7">
        <v>14258</v>
      </c>
      <c r="D48" s="7">
        <v>15162</v>
      </c>
      <c r="E48" s="7">
        <v>15150</v>
      </c>
      <c r="F48" s="16">
        <f t="shared" si="4"/>
        <v>8.4912386110911828E-3</v>
      </c>
      <c r="G48" s="16">
        <f t="shared" si="5"/>
        <v>6.2561369055968583E-2</v>
      </c>
      <c r="H48" s="8">
        <f t="shared" si="6"/>
        <v>892</v>
      </c>
      <c r="I48" s="17">
        <f t="shared" si="3"/>
        <v>2.409898957151348E-2</v>
      </c>
    </row>
    <row r="49" spans="1:9" x14ac:dyDescent="0.25">
      <c r="A49" s="27">
        <v>47</v>
      </c>
      <c r="B49" s="28" t="s">
        <v>148</v>
      </c>
      <c r="C49" s="7">
        <v>4919</v>
      </c>
      <c r="D49" s="7">
        <v>5548</v>
      </c>
      <c r="E49" s="7">
        <v>5540</v>
      </c>
      <c r="F49" s="16">
        <f t="shared" si="4"/>
        <v>3.105046990458426E-3</v>
      </c>
      <c r="G49" s="16">
        <f t="shared" si="5"/>
        <v>0.12624517178288269</v>
      </c>
      <c r="H49" s="8">
        <f t="shared" si="6"/>
        <v>621</v>
      </c>
      <c r="I49" s="17">
        <f t="shared" si="3"/>
        <v>1.6777435564921381E-2</v>
      </c>
    </row>
    <row r="50" spans="1:9" x14ac:dyDescent="0.25">
      <c r="A50" s="27">
        <v>48</v>
      </c>
      <c r="B50" s="28" t="s">
        <v>149</v>
      </c>
      <c r="C50" s="7">
        <v>34225</v>
      </c>
      <c r="D50" s="7">
        <v>33431</v>
      </c>
      <c r="E50" s="7">
        <v>34592</v>
      </c>
      <c r="F50" s="16">
        <f t="shared" si="4"/>
        <v>1.9388047923093479E-2</v>
      </c>
      <c r="G50" s="16">
        <f t="shared" si="5"/>
        <v>1.0723155588020453E-2</v>
      </c>
      <c r="H50" s="8">
        <f t="shared" si="6"/>
        <v>367</v>
      </c>
      <c r="I50" s="17">
        <f t="shared" si="3"/>
        <v>9.9151672340195597E-3</v>
      </c>
    </row>
    <row r="51" spans="1:9" x14ac:dyDescent="0.25">
      <c r="A51" s="27">
        <v>49</v>
      </c>
      <c r="B51" s="28" t="s">
        <v>150</v>
      </c>
      <c r="C51" s="7">
        <v>2094</v>
      </c>
      <c r="D51" s="7">
        <v>2291</v>
      </c>
      <c r="E51" s="7">
        <v>2273</v>
      </c>
      <c r="F51" s="16">
        <f t="shared" si="4"/>
        <v>1.2739660305617333E-3</v>
      </c>
      <c r="G51" s="16">
        <f t="shared" si="5"/>
        <v>8.5482330468003825E-2</v>
      </c>
      <c r="H51" s="8">
        <f t="shared" si="6"/>
        <v>179</v>
      </c>
      <c r="I51" s="17">
        <f t="shared" si="3"/>
        <v>4.8360079969741177E-3</v>
      </c>
    </row>
    <row r="52" spans="1:9" x14ac:dyDescent="0.25">
      <c r="A52" s="27">
        <v>50</v>
      </c>
      <c r="B52" s="28" t="s">
        <v>151</v>
      </c>
      <c r="C52" s="7">
        <v>6033</v>
      </c>
      <c r="D52" s="7">
        <v>6079</v>
      </c>
      <c r="E52" s="7">
        <v>6070</v>
      </c>
      <c r="F52" s="16">
        <f t="shared" si="4"/>
        <v>3.4021002223975894E-3</v>
      </c>
      <c r="G52" s="16">
        <f t="shared" si="5"/>
        <v>6.1329355212995191E-3</v>
      </c>
      <c r="H52" s="8">
        <f t="shared" si="6"/>
        <v>37</v>
      </c>
      <c r="I52" s="17">
        <f t="shared" si="3"/>
        <v>9.9962176473766687E-4</v>
      </c>
    </row>
    <row r="53" spans="1:9" x14ac:dyDescent="0.25">
      <c r="A53" s="27">
        <v>51</v>
      </c>
      <c r="B53" s="28" t="s">
        <v>152</v>
      </c>
      <c r="C53" s="7">
        <v>5624</v>
      </c>
      <c r="D53" s="7">
        <v>5919</v>
      </c>
      <c r="E53" s="7">
        <v>6000</v>
      </c>
      <c r="F53" s="16">
        <f t="shared" si="4"/>
        <v>3.3628667766697753E-3</v>
      </c>
      <c r="G53" s="16">
        <f t="shared" si="5"/>
        <v>6.6856330014224752E-2</v>
      </c>
      <c r="H53" s="8">
        <f t="shared" si="6"/>
        <v>376</v>
      </c>
      <c r="I53" s="17">
        <f t="shared" si="3"/>
        <v>1.0158318474090884E-2</v>
      </c>
    </row>
    <row r="54" spans="1:9" x14ac:dyDescent="0.25">
      <c r="A54" s="27">
        <v>52</v>
      </c>
      <c r="B54" s="28" t="s">
        <v>153</v>
      </c>
      <c r="C54" s="7">
        <v>11591</v>
      </c>
      <c r="D54" s="7">
        <v>12401</v>
      </c>
      <c r="E54" s="7">
        <v>12390</v>
      </c>
      <c r="F54" s="16">
        <f t="shared" si="4"/>
        <v>6.9443198938230859E-3</v>
      </c>
      <c r="G54" s="16">
        <f t="shared" si="5"/>
        <v>6.893279268397895E-2</v>
      </c>
      <c r="H54" s="8">
        <f t="shared" si="6"/>
        <v>799</v>
      </c>
      <c r="I54" s="17">
        <f t="shared" si="3"/>
        <v>2.1586426757443131E-2</v>
      </c>
    </row>
    <row r="55" spans="1:9" x14ac:dyDescent="0.25">
      <c r="A55" s="27">
        <v>53</v>
      </c>
      <c r="B55" s="28" t="s">
        <v>154</v>
      </c>
      <c r="C55" s="7">
        <v>6200</v>
      </c>
      <c r="D55" s="7">
        <v>6685</v>
      </c>
      <c r="E55" s="7">
        <v>6640</v>
      </c>
      <c r="F55" s="16">
        <f t="shared" si="4"/>
        <v>3.721572566181218E-3</v>
      </c>
      <c r="G55" s="16">
        <f t="shared" si="5"/>
        <v>7.0967741935483872E-2</v>
      </c>
      <c r="H55" s="8">
        <f t="shared" si="6"/>
        <v>440</v>
      </c>
      <c r="I55" s="17">
        <f t="shared" si="3"/>
        <v>1.1887393959042524E-2</v>
      </c>
    </row>
    <row r="56" spans="1:9" x14ac:dyDescent="0.25">
      <c r="A56" s="27">
        <v>54</v>
      </c>
      <c r="B56" s="28" t="s">
        <v>155</v>
      </c>
      <c r="C56" s="7">
        <v>21901</v>
      </c>
      <c r="D56" s="7">
        <v>22519</v>
      </c>
      <c r="E56" s="7">
        <v>22380</v>
      </c>
      <c r="F56" s="16">
        <f t="shared" si="4"/>
        <v>1.2543493076978262E-2</v>
      </c>
      <c r="G56" s="16">
        <f t="shared" si="5"/>
        <v>2.187114743619013E-2</v>
      </c>
      <c r="H56" s="8">
        <f t="shared" si="6"/>
        <v>479</v>
      </c>
      <c r="I56" s="17">
        <f t="shared" si="3"/>
        <v>1.294104933268493E-2</v>
      </c>
    </row>
    <row r="57" spans="1:9" x14ac:dyDescent="0.25">
      <c r="A57" s="27">
        <v>55</v>
      </c>
      <c r="B57" s="28" t="s">
        <v>156</v>
      </c>
      <c r="C57" s="7">
        <v>23733</v>
      </c>
      <c r="D57" s="7">
        <v>24673</v>
      </c>
      <c r="E57" s="7">
        <v>24541</v>
      </c>
      <c r="F57" s="16">
        <f t="shared" si="4"/>
        <v>1.3754685594375492E-2</v>
      </c>
      <c r="G57" s="16">
        <f t="shared" si="5"/>
        <v>3.4045421986263855E-2</v>
      </c>
      <c r="H57" s="8">
        <f t="shared" si="6"/>
        <v>808</v>
      </c>
      <c r="I57" s="17">
        <f t="shared" si="3"/>
        <v>2.1829577997514452E-2</v>
      </c>
    </row>
    <row r="58" spans="1:9" x14ac:dyDescent="0.25">
      <c r="A58" s="27">
        <v>56</v>
      </c>
      <c r="B58" s="28" t="s">
        <v>157</v>
      </c>
      <c r="C58" s="7">
        <v>2042</v>
      </c>
      <c r="D58" s="7">
        <v>2307</v>
      </c>
      <c r="E58" s="7">
        <v>2275</v>
      </c>
      <c r="F58" s="16">
        <f t="shared" si="4"/>
        <v>1.2750869861539566E-3</v>
      </c>
      <c r="G58" s="16">
        <f t="shared" si="5"/>
        <v>0.11410381978452498</v>
      </c>
      <c r="H58" s="8">
        <f t="shared" si="6"/>
        <v>233</v>
      </c>
      <c r="I58" s="17">
        <f t="shared" si="3"/>
        <v>6.2949154374020641E-3</v>
      </c>
    </row>
    <row r="59" spans="1:9" x14ac:dyDescent="0.25">
      <c r="A59" s="27">
        <v>57</v>
      </c>
      <c r="B59" s="28" t="s">
        <v>158</v>
      </c>
      <c r="C59" s="7">
        <v>3932</v>
      </c>
      <c r="D59" s="7">
        <v>4064</v>
      </c>
      <c r="E59" s="7">
        <v>4064</v>
      </c>
      <c r="F59" s="16">
        <f t="shared" si="4"/>
        <v>2.277781763397661E-3</v>
      </c>
      <c r="G59" s="16">
        <f t="shared" si="5"/>
        <v>3.3570701932858597E-2</v>
      </c>
      <c r="H59" s="8">
        <f t="shared" si="6"/>
        <v>132</v>
      </c>
      <c r="I59" s="17">
        <f t="shared" si="3"/>
        <v>3.5662181877127571E-3</v>
      </c>
    </row>
    <row r="60" spans="1:9" x14ac:dyDescent="0.25">
      <c r="A60" s="27">
        <v>58</v>
      </c>
      <c r="B60" s="28" t="s">
        <v>159</v>
      </c>
      <c r="C60" s="7">
        <v>9366</v>
      </c>
      <c r="D60" s="7">
        <v>9759</v>
      </c>
      <c r="E60" s="7">
        <v>9806</v>
      </c>
      <c r="F60" s="16">
        <f t="shared" si="4"/>
        <v>5.4960452686706367E-3</v>
      </c>
      <c r="G60" s="16">
        <f t="shared" si="5"/>
        <v>4.6978432628656842E-2</v>
      </c>
      <c r="H60" s="8">
        <f t="shared" si="6"/>
        <v>440</v>
      </c>
      <c r="I60" s="17">
        <f t="shared" si="3"/>
        <v>1.1887393959042524E-2</v>
      </c>
    </row>
    <row r="61" spans="1:9" x14ac:dyDescent="0.25">
      <c r="A61" s="27">
        <v>59</v>
      </c>
      <c r="B61" s="28" t="s">
        <v>160</v>
      </c>
      <c r="C61" s="7">
        <v>22625</v>
      </c>
      <c r="D61" s="7">
        <v>23492</v>
      </c>
      <c r="E61" s="7">
        <v>23472</v>
      </c>
      <c r="F61" s="16">
        <f t="shared" si="4"/>
        <v>1.3155534830332162E-2</v>
      </c>
      <c r="G61" s="16">
        <f t="shared" si="5"/>
        <v>3.7436464088397792E-2</v>
      </c>
      <c r="H61" s="8">
        <f t="shared" si="6"/>
        <v>847</v>
      </c>
      <c r="I61" s="17">
        <f t="shared" si="3"/>
        <v>2.2883233371156858E-2</v>
      </c>
    </row>
    <row r="62" spans="1:9" x14ac:dyDescent="0.25">
      <c r="A62" s="27">
        <v>60</v>
      </c>
      <c r="B62" s="28" t="s">
        <v>161</v>
      </c>
      <c r="C62" s="7">
        <v>7949</v>
      </c>
      <c r="D62" s="7">
        <v>8447</v>
      </c>
      <c r="E62" s="7">
        <v>8406</v>
      </c>
      <c r="F62" s="16">
        <f t="shared" si="4"/>
        <v>4.7113763541143557E-3</v>
      </c>
      <c r="G62" s="16">
        <f t="shared" si="5"/>
        <v>5.7491508365832181E-2</v>
      </c>
      <c r="H62" s="8">
        <f t="shared" si="6"/>
        <v>457</v>
      </c>
      <c r="I62" s="17">
        <f t="shared" si="3"/>
        <v>1.2346679634732804E-2</v>
      </c>
    </row>
    <row r="63" spans="1:9" x14ac:dyDescent="0.25">
      <c r="A63" s="27">
        <v>61</v>
      </c>
      <c r="B63" s="28" t="s">
        <v>162</v>
      </c>
      <c r="C63" s="7">
        <v>16531</v>
      </c>
      <c r="D63" s="7">
        <v>17520</v>
      </c>
      <c r="E63" s="7">
        <v>17471</v>
      </c>
      <c r="F63" s="16">
        <f t="shared" si="4"/>
        <v>9.7921075758662744E-3</v>
      </c>
      <c r="G63" s="16">
        <f t="shared" si="5"/>
        <v>5.6862863710604318E-2</v>
      </c>
      <c r="H63" s="8">
        <f t="shared" si="6"/>
        <v>940</v>
      </c>
      <c r="I63" s="17">
        <f t="shared" si="3"/>
        <v>2.539579618522721E-2</v>
      </c>
    </row>
    <row r="64" spans="1:9" x14ac:dyDescent="0.25">
      <c r="A64" s="27">
        <v>62</v>
      </c>
      <c r="B64" s="28" t="s">
        <v>163</v>
      </c>
      <c r="C64" s="7">
        <v>1162</v>
      </c>
      <c r="D64" s="7">
        <v>1190</v>
      </c>
      <c r="E64" s="7">
        <v>1208</v>
      </c>
      <c r="F64" s="16">
        <f t="shared" si="4"/>
        <v>6.770571777028481E-4</v>
      </c>
      <c r="G64" s="16">
        <f t="shared" si="5"/>
        <v>3.9586919104991396E-2</v>
      </c>
      <c r="H64" s="8">
        <f t="shared" si="6"/>
        <v>46</v>
      </c>
      <c r="I64" s="17">
        <f t="shared" si="3"/>
        <v>1.2427730048089913E-3</v>
      </c>
    </row>
    <row r="65" spans="1:10" x14ac:dyDescent="0.25">
      <c r="A65" s="27">
        <v>63</v>
      </c>
      <c r="B65" s="28" t="s">
        <v>164</v>
      </c>
      <c r="C65" s="7">
        <v>11871</v>
      </c>
      <c r="D65" s="7">
        <v>12595</v>
      </c>
      <c r="E65" s="7">
        <v>12543</v>
      </c>
      <c r="F65" s="16">
        <f t="shared" si="4"/>
        <v>7.0300729966281655E-3</v>
      </c>
      <c r="G65" s="16">
        <f t="shared" si="5"/>
        <v>5.6608541824614604E-2</v>
      </c>
      <c r="H65" s="8">
        <f t="shared" si="6"/>
        <v>672</v>
      </c>
      <c r="I65" s="17">
        <f t="shared" si="3"/>
        <v>1.8155292591992219E-2</v>
      </c>
    </row>
    <row r="66" spans="1:10" x14ac:dyDescent="0.25">
      <c r="A66" s="27">
        <v>64</v>
      </c>
      <c r="B66" s="28" t="s">
        <v>165</v>
      </c>
      <c r="C66" s="7">
        <v>8192</v>
      </c>
      <c r="D66" s="7">
        <v>8546</v>
      </c>
      <c r="E66" s="7">
        <v>8585</v>
      </c>
      <c r="F66" s="16">
        <f t="shared" si="4"/>
        <v>4.8117018796183372E-3</v>
      </c>
      <c r="G66" s="16">
        <f t="shared" si="5"/>
        <v>4.79736328125E-2</v>
      </c>
      <c r="H66" s="8">
        <f t="shared" si="6"/>
        <v>393</v>
      </c>
      <c r="I66" s="17">
        <f t="shared" si="3"/>
        <v>1.0617604149781164E-2</v>
      </c>
    </row>
    <row r="67" spans="1:10" x14ac:dyDescent="0.25">
      <c r="A67" s="27">
        <v>65</v>
      </c>
      <c r="B67" s="28" t="s">
        <v>166</v>
      </c>
      <c r="C67" s="7">
        <v>7473</v>
      </c>
      <c r="D67" s="7">
        <v>8433</v>
      </c>
      <c r="E67" s="7">
        <v>8371</v>
      </c>
      <c r="F67" s="16">
        <f t="shared" ref="F67:F84" si="7">E67/$E$84</f>
        <v>4.691759631250448E-3</v>
      </c>
      <c r="G67" s="16">
        <f t="shared" ref="G67:G84" si="8">(E67-C67)/C67</f>
        <v>0.120165930683795</v>
      </c>
      <c r="H67" s="8">
        <f t="shared" ref="H67:H84" si="9">E67-C67</f>
        <v>898</v>
      </c>
      <c r="I67" s="17">
        <f t="shared" si="3"/>
        <v>2.4261090398227696E-2</v>
      </c>
    </row>
    <row r="68" spans="1:10" x14ac:dyDescent="0.25">
      <c r="A68" s="27">
        <v>66</v>
      </c>
      <c r="B68" s="28" t="s">
        <v>167</v>
      </c>
      <c r="C68" s="7">
        <v>5645</v>
      </c>
      <c r="D68" s="7">
        <v>5946</v>
      </c>
      <c r="E68" s="7">
        <v>5890</v>
      </c>
      <c r="F68" s="16">
        <f t="shared" si="7"/>
        <v>3.301214219097496E-3</v>
      </c>
      <c r="G68" s="16">
        <f t="shared" si="8"/>
        <v>4.3401240035429584E-2</v>
      </c>
      <c r="H68" s="8">
        <f t="shared" si="9"/>
        <v>245</v>
      </c>
      <c r="I68" s="17">
        <f t="shared" ref="I68:I84" si="10">H68/$H$84</f>
        <v>6.6191170908304967E-3</v>
      </c>
    </row>
    <row r="69" spans="1:10" x14ac:dyDescent="0.25">
      <c r="A69" s="27">
        <v>67</v>
      </c>
      <c r="B69" s="28" t="s">
        <v>168</v>
      </c>
      <c r="C69" s="7">
        <v>10765</v>
      </c>
      <c r="D69" s="7">
        <v>11120</v>
      </c>
      <c r="E69" s="7">
        <v>11010</v>
      </c>
      <c r="F69" s="16">
        <f t="shared" si="7"/>
        <v>6.1708605351890383E-3</v>
      </c>
      <c r="G69" s="16">
        <f t="shared" si="8"/>
        <v>2.275894101254064E-2</v>
      </c>
      <c r="H69" s="8">
        <f t="shared" si="9"/>
        <v>245</v>
      </c>
      <c r="I69" s="17">
        <f t="shared" si="10"/>
        <v>6.6191170908304967E-3</v>
      </c>
      <c r="J69" s="20"/>
    </row>
    <row r="70" spans="1:10" x14ac:dyDescent="0.25">
      <c r="A70" s="27">
        <v>68</v>
      </c>
      <c r="B70" s="28" t="s">
        <v>169</v>
      </c>
      <c r="C70" s="7">
        <v>6506</v>
      </c>
      <c r="D70" s="7">
        <v>6928</v>
      </c>
      <c r="E70" s="7">
        <v>7009</v>
      </c>
      <c r="F70" s="16">
        <f t="shared" si="7"/>
        <v>3.9283888729464093E-3</v>
      </c>
      <c r="G70" s="16">
        <f t="shared" si="8"/>
        <v>7.7313249308330778E-2</v>
      </c>
      <c r="H70" s="8">
        <f t="shared" si="9"/>
        <v>503</v>
      </c>
      <c r="I70" s="17">
        <f t="shared" si="10"/>
        <v>1.3589452639541795E-2</v>
      </c>
    </row>
    <row r="71" spans="1:10" x14ac:dyDescent="0.25">
      <c r="A71" s="27">
        <v>69</v>
      </c>
      <c r="B71" s="28" t="s">
        <v>170</v>
      </c>
      <c r="C71" s="7">
        <v>1125</v>
      </c>
      <c r="D71" s="7">
        <v>1139</v>
      </c>
      <c r="E71" s="7">
        <v>1144</v>
      </c>
      <c r="F71" s="16">
        <f t="shared" si="7"/>
        <v>6.4118659875170389E-4</v>
      </c>
      <c r="G71" s="16">
        <f t="shared" si="8"/>
        <v>1.6888888888888887E-2</v>
      </c>
      <c r="H71" s="8">
        <f t="shared" si="9"/>
        <v>19</v>
      </c>
      <c r="I71" s="17">
        <f t="shared" si="10"/>
        <v>5.1331928459501805E-4</v>
      </c>
    </row>
    <row r="72" spans="1:10" x14ac:dyDescent="0.25">
      <c r="A72" s="27">
        <v>70</v>
      </c>
      <c r="B72" s="28" t="s">
        <v>171</v>
      </c>
      <c r="C72" s="7">
        <v>4249</v>
      </c>
      <c r="D72" s="7">
        <v>4523</v>
      </c>
      <c r="E72" s="7">
        <v>4520</v>
      </c>
      <c r="F72" s="16">
        <f t="shared" si="7"/>
        <v>2.5333596384245643E-3</v>
      </c>
      <c r="G72" s="16">
        <f t="shared" si="8"/>
        <v>6.377971287361732E-2</v>
      </c>
      <c r="H72" s="8">
        <f t="shared" si="9"/>
        <v>271</v>
      </c>
      <c r="I72" s="17">
        <f t="shared" si="10"/>
        <v>7.3215540065921002E-3</v>
      </c>
    </row>
    <row r="73" spans="1:10" x14ac:dyDescent="0.25">
      <c r="A73" s="27">
        <v>71</v>
      </c>
      <c r="B73" s="28" t="s">
        <v>172</v>
      </c>
      <c r="C73" s="7">
        <v>4687</v>
      </c>
      <c r="D73" s="7">
        <v>4896</v>
      </c>
      <c r="E73" s="7">
        <v>4864</v>
      </c>
      <c r="F73" s="16">
        <f t="shared" si="7"/>
        <v>2.7261640002869646E-3</v>
      </c>
      <c r="G73" s="16">
        <f t="shared" si="8"/>
        <v>3.7764028163004053E-2</v>
      </c>
      <c r="H73" s="8">
        <f t="shared" si="9"/>
        <v>177</v>
      </c>
      <c r="I73" s="17">
        <f t="shared" si="10"/>
        <v>4.7819743880693792E-3</v>
      </c>
    </row>
    <row r="74" spans="1:10" x14ac:dyDescent="0.25">
      <c r="A74" s="27">
        <v>72</v>
      </c>
      <c r="B74" s="28" t="s">
        <v>173</v>
      </c>
      <c r="C74" s="7">
        <v>3639</v>
      </c>
      <c r="D74" s="7">
        <v>3987</v>
      </c>
      <c r="E74" s="7">
        <v>3994</v>
      </c>
      <c r="F74" s="16">
        <f t="shared" si="7"/>
        <v>2.2385483176698474E-3</v>
      </c>
      <c r="G74" s="16">
        <f t="shared" si="8"/>
        <v>9.7554273151964827E-2</v>
      </c>
      <c r="H74" s="8">
        <f t="shared" si="9"/>
        <v>355</v>
      </c>
      <c r="I74" s="17">
        <f t="shared" si="10"/>
        <v>9.5909655805911272E-3</v>
      </c>
    </row>
    <row r="75" spans="1:10" x14ac:dyDescent="0.25">
      <c r="A75" s="27">
        <v>73</v>
      </c>
      <c r="B75" s="28" t="s">
        <v>174</v>
      </c>
      <c r="C75" s="7">
        <v>1882</v>
      </c>
      <c r="D75" s="7">
        <v>2351</v>
      </c>
      <c r="E75" s="7">
        <v>2380</v>
      </c>
      <c r="F75" s="16">
        <f t="shared" si="7"/>
        <v>1.3339371547456775E-3</v>
      </c>
      <c r="G75" s="16">
        <f t="shared" si="8"/>
        <v>0.26461211477151964</v>
      </c>
      <c r="H75" s="8">
        <f t="shared" si="9"/>
        <v>498</v>
      </c>
      <c r="I75" s="17">
        <f t="shared" si="10"/>
        <v>1.3454368617279949E-2</v>
      </c>
    </row>
    <row r="76" spans="1:10" x14ac:dyDescent="0.25">
      <c r="A76" s="27">
        <v>74</v>
      </c>
      <c r="B76" s="28" t="s">
        <v>175</v>
      </c>
      <c r="C76" s="7">
        <v>4046</v>
      </c>
      <c r="D76" s="7">
        <v>4141</v>
      </c>
      <c r="E76" s="7">
        <v>4152</v>
      </c>
      <c r="F76" s="16">
        <f t="shared" si="7"/>
        <v>2.3271038094554845E-3</v>
      </c>
      <c r="G76" s="16">
        <f t="shared" si="8"/>
        <v>2.619871478002966E-2</v>
      </c>
      <c r="H76" s="8">
        <f t="shared" si="9"/>
        <v>106</v>
      </c>
      <c r="I76" s="17">
        <f t="shared" si="10"/>
        <v>2.8637812719511536E-3</v>
      </c>
    </row>
    <row r="77" spans="1:10" x14ac:dyDescent="0.25">
      <c r="A77" s="27">
        <v>75</v>
      </c>
      <c r="B77" s="28" t="s">
        <v>176</v>
      </c>
      <c r="C77" s="7">
        <v>1149</v>
      </c>
      <c r="D77" s="7">
        <v>1252</v>
      </c>
      <c r="E77" s="7">
        <v>1256</v>
      </c>
      <c r="F77" s="16">
        <f t="shared" si="7"/>
        <v>7.0396011191620634E-4</v>
      </c>
      <c r="G77" s="16">
        <f t="shared" si="8"/>
        <v>9.3124456048738036E-2</v>
      </c>
      <c r="H77" s="8">
        <f t="shared" si="9"/>
        <v>107</v>
      </c>
      <c r="I77" s="17">
        <f t="shared" si="10"/>
        <v>2.8907980764035228E-3</v>
      </c>
    </row>
    <row r="78" spans="1:10" x14ac:dyDescent="0.25">
      <c r="A78" s="27">
        <v>76</v>
      </c>
      <c r="B78" s="28" t="s">
        <v>177</v>
      </c>
      <c r="C78" s="7">
        <v>1692</v>
      </c>
      <c r="D78" s="7">
        <v>1881</v>
      </c>
      <c r="E78" s="7">
        <v>1881</v>
      </c>
      <c r="F78" s="16">
        <f t="shared" si="7"/>
        <v>1.0542587344859746E-3</v>
      </c>
      <c r="G78" s="16">
        <f t="shared" si="8"/>
        <v>0.11170212765957446</v>
      </c>
      <c r="H78" s="8">
        <f t="shared" si="9"/>
        <v>189</v>
      </c>
      <c r="I78" s="17">
        <f t="shared" si="10"/>
        <v>5.1061760414978117E-3</v>
      </c>
    </row>
    <row r="79" spans="1:10" x14ac:dyDescent="0.25">
      <c r="A79" s="27">
        <v>77</v>
      </c>
      <c r="B79" s="28" t="s">
        <v>178</v>
      </c>
      <c r="C79" s="7">
        <v>6725</v>
      </c>
      <c r="D79" s="7">
        <v>6811</v>
      </c>
      <c r="E79" s="7">
        <v>6862</v>
      </c>
      <c r="F79" s="16">
        <f t="shared" si="7"/>
        <v>3.8459986369179999E-3</v>
      </c>
      <c r="G79" s="16">
        <f t="shared" si="8"/>
        <v>2.037174721189591E-2</v>
      </c>
      <c r="H79" s="8">
        <f t="shared" si="9"/>
        <v>137</v>
      </c>
      <c r="I79" s="17">
        <f t="shared" si="10"/>
        <v>3.7013022099746042E-3</v>
      </c>
    </row>
    <row r="80" spans="1:10" x14ac:dyDescent="0.25">
      <c r="A80" s="27">
        <v>78</v>
      </c>
      <c r="B80" s="28" t="s">
        <v>179</v>
      </c>
      <c r="C80" s="7">
        <v>5118</v>
      </c>
      <c r="D80" s="7">
        <v>5222</v>
      </c>
      <c r="E80" s="7">
        <v>5194</v>
      </c>
      <c r="F80" s="16">
        <f t="shared" si="7"/>
        <v>2.9111216730038024E-3</v>
      </c>
      <c r="G80" s="16">
        <f t="shared" si="8"/>
        <v>1.4849550605705353E-2</v>
      </c>
      <c r="H80" s="8">
        <f t="shared" si="9"/>
        <v>76</v>
      </c>
      <c r="I80" s="17">
        <f t="shared" si="10"/>
        <v>2.0532771383800722E-3</v>
      </c>
    </row>
    <row r="81" spans="1:10" x14ac:dyDescent="0.25">
      <c r="A81" s="27">
        <v>79</v>
      </c>
      <c r="B81" s="28" t="s">
        <v>180</v>
      </c>
      <c r="C81" s="7">
        <v>1512</v>
      </c>
      <c r="D81" s="7">
        <v>1589</v>
      </c>
      <c r="E81" s="7">
        <v>1579</v>
      </c>
      <c r="F81" s="16">
        <f t="shared" si="7"/>
        <v>8.8499444006026259E-4</v>
      </c>
      <c r="G81" s="16">
        <f t="shared" si="8"/>
        <v>4.431216931216931E-2</v>
      </c>
      <c r="H81" s="8">
        <f t="shared" si="9"/>
        <v>67</v>
      </c>
      <c r="I81" s="17">
        <f t="shared" si="10"/>
        <v>1.810125898308748E-3</v>
      </c>
    </row>
    <row r="82" spans="1:10" x14ac:dyDescent="0.25">
      <c r="A82" s="27">
        <v>80</v>
      </c>
      <c r="B82" s="28" t="s">
        <v>181</v>
      </c>
      <c r="C82" s="7">
        <v>6174</v>
      </c>
      <c r="D82" s="7">
        <v>6654</v>
      </c>
      <c r="E82" s="7">
        <v>6614</v>
      </c>
      <c r="F82" s="16">
        <f t="shared" si="7"/>
        <v>3.7070001434823157E-3</v>
      </c>
      <c r="G82" s="16">
        <f t="shared" si="8"/>
        <v>7.1266601878846772E-2</v>
      </c>
      <c r="H82" s="8">
        <f t="shared" si="9"/>
        <v>440</v>
      </c>
      <c r="I82" s="17">
        <f t="shared" si="10"/>
        <v>1.1887393959042524E-2</v>
      </c>
    </row>
    <row r="83" spans="1:10" x14ac:dyDescent="0.25">
      <c r="A83" s="27">
        <v>81</v>
      </c>
      <c r="B83" s="28" t="s">
        <v>182</v>
      </c>
      <c r="C83" s="7">
        <v>7490</v>
      </c>
      <c r="D83" s="7">
        <v>7851</v>
      </c>
      <c r="E83" s="7">
        <v>7835</v>
      </c>
      <c r="F83" s="16">
        <f t="shared" si="7"/>
        <v>4.3913435325346152E-3</v>
      </c>
      <c r="G83" s="16">
        <f t="shared" si="8"/>
        <v>4.6061415220293722E-2</v>
      </c>
      <c r="H83" s="8">
        <f t="shared" si="9"/>
        <v>345</v>
      </c>
      <c r="I83" s="17">
        <f t="shared" si="10"/>
        <v>9.320797536067434E-3</v>
      </c>
    </row>
    <row r="84" spans="1:10" s="22" customFormat="1" x14ac:dyDescent="0.25">
      <c r="A84" s="63" t="s">
        <v>183</v>
      </c>
      <c r="B84" s="63"/>
      <c r="C84" s="32">
        <v>1747178</v>
      </c>
      <c r="D84" s="32">
        <v>1783276</v>
      </c>
      <c r="E84" s="32">
        <v>1784192</v>
      </c>
      <c r="F84" s="16">
        <f t="shared" si="7"/>
        <v>1</v>
      </c>
      <c r="G84" s="16">
        <f t="shared" si="8"/>
        <v>2.1185019500016597E-2</v>
      </c>
      <c r="H84" s="8">
        <f t="shared" si="9"/>
        <v>37014</v>
      </c>
      <c r="I84" s="17">
        <f t="shared" si="10"/>
        <v>1</v>
      </c>
      <c r="J84" s="23"/>
    </row>
    <row r="85" spans="1:10" x14ac:dyDescent="0.25">
      <c r="C85" s="24"/>
      <c r="D85" s="24"/>
      <c r="E85" s="24"/>
      <c r="F85" s="33"/>
      <c r="I85" s="34"/>
    </row>
    <row r="86" spans="1:10" x14ac:dyDescent="0.25">
      <c r="C86" s="25"/>
      <c r="D86" s="25"/>
      <c r="E86" s="25"/>
      <c r="I86" s="34"/>
    </row>
    <row r="87" spans="1:10" x14ac:dyDescent="0.25">
      <c r="C87" s="24"/>
      <c r="D87" s="24"/>
      <c r="E87" s="24"/>
      <c r="I87" s="34"/>
    </row>
    <row r="88" spans="1:10" x14ac:dyDescent="0.25">
      <c r="C88" s="24"/>
      <c r="D88" s="24"/>
      <c r="E88" s="24"/>
      <c r="I88" s="34"/>
    </row>
    <row r="89" spans="1:10" x14ac:dyDescent="0.25">
      <c r="C89" s="24"/>
      <c r="D89" s="24"/>
      <c r="E89" s="24"/>
      <c r="I89" s="34"/>
    </row>
    <row r="90" spans="1:10" x14ac:dyDescent="0.25">
      <c r="C90" s="24"/>
      <c r="D90" s="24"/>
      <c r="E90" s="24"/>
      <c r="I90" s="34"/>
    </row>
    <row r="91" spans="1:10" x14ac:dyDescent="0.25">
      <c r="C91" s="24"/>
      <c r="D91" s="24"/>
      <c r="E91" s="24"/>
    </row>
    <row r="92" spans="1:10" x14ac:dyDescent="0.25">
      <c r="C92" s="24"/>
      <c r="D92" s="24"/>
      <c r="E92" s="24"/>
    </row>
    <row r="93" spans="1:10" x14ac:dyDescent="0.25">
      <c r="C93" s="24"/>
      <c r="D93" s="24"/>
      <c r="E93" s="24"/>
    </row>
    <row r="94" spans="1:10" x14ac:dyDescent="0.25">
      <c r="C94" s="24"/>
      <c r="D94" s="24"/>
      <c r="E94" s="24"/>
    </row>
    <row r="95" spans="1:10" x14ac:dyDescent="0.25">
      <c r="C95" s="24"/>
      <c r="D95" s="24"/>
      <c r="E95" s="24"/>
    </row>
    <row r="96" spans="1:10" x14ac:dyDescent="0.25">
      <c r="C96" s="24"/>
      <c r="D96" s="24"/>
      <c r="E96" s="24"/>
    </row>
    <row r="97" spans="3:6" x14ac:dyDescent="0.25">
      <c r="C97" s="24"/>
      <c r="D97" s="24"/>
      <c r="E97" s="24"/>
    </row>
    <row r="98" spans="3:6" x14ac:dyDescent="0.25">
      <c r="C98" s="24"/>
      <c r="D98" s="24"/>
      <c r="E98" s="24"/>
    </row>
    <row r="99" spans="3:6" x14ac:dyDescent="0.25">
      <c r="C99" s="24"/>
      <c r="D99" s="24"/>
      <c r="E99" s="24"/>
    </row>
    <row r="100" spans="3:6" x14ac:dyDescent="0.25">
      <c r="C100" s="24"/>
      <c r="D100" s="24"/>
      <c r="E100" s="24"/>
    </row>
    <row r="101" spans="3:6" x14ac:dyDescent="0.25">
      <c r="C101" s="24"/>
      <c r="D101" s="24"/>
      <c r="E101" s="24"/>
    </row>
    <row r="102" spans="3:6" x14ac:dyDescent="0.25">
      <c r="C102" s="24"/>
      <c r="D102" s="24"/>
      <c r="E102" s="24"/>
      <c r="F102" s="35"/>
    </row>
    <row r="103" spans="3:6" x14ac:dyDescent="0.25">
      <c r="C103" s="24"/>
      <c r="D103" s="24"/>
      <c r="E103" s="24"/>
    </row>
    <row r="104" spans="3:6" x14ac:dyDescent="0.25">
      <c r="C104" s="24"/>
      <c r="D104" s="24"/>
      <c r="E104" s="24"/>
    </row>
    <row r="105" spans="3:6" x14ac:dyDescent="0.25">
      <c r="C105" s="24"/>
      <c r="D105" s="24"/>
      <c r="E105" s="24"/>
    </row>
    <row r="106" spans="3:6" x14ac:dyDescent="0.25">
      <c r="C106" s="24"/>
      <c r="D106" s="24"/>
      <c r="E106" s="24"/>
    </row>
    <row r="107" spans="3:6" x14ac:dyDescent="0.25">
      <c r="C107" s="24"/>
      <c r="D107" s="24"/>
      <c r="E107" s="24"/>
    </row>
    <row r="108" spans="3:6" x14ac:dyDescent="0.25">
      <c r="C108" s="24"/>
      <c r="D108" s="24"/>
      <c r="E108" s="24"/>
    </row>
    <row r="109" spans="3:6" x14ac:dyDescent="0.25">
      <c r="C109" s="24"/>
      <c r="D109" s="24"/>
      <c r="E109" s="24"/>
    </row>
    <row r="110" spans="3:6" x14ac:dyDescent="0.25">
      <c r="C110" s="24"/>
      <c r="D110" s="24"/>
      <c r="E110" s="24"/>
    </row>
    <row r="111" spans="3:6" x14ac:dyDescent="0.25">
      <c r="C111" s="24"/>
      <c r="D111" s="24"/>
      <c r="E111" s="24"/>
    </row>
    <row r="112" spans="3:6" x14ac:dyDescent="0.25">
      <c r="C112" s="24"/>
      <c r="D112" s="24"/>
      <c r="E112" s="24"/>
    </row>
    <row r="113" spans="3:5" x14ac:dyDescent="0.25">
      <c r="C113" s="24"/>
      <c r="D113" s="24"/>
      <c r="E113" s="24"/>
    </row>
    <row r="114" spans="3:5" x14ac:dyDescent="0.25">
      <c r="C114" s="24"/>
      <c r="D114" s="24"/>
      <c r="E114" s="24"/>
    </row>
    <row r="115" spans="3:5" x14ac:dyDescent="0.25">
      <c r="C115" s="24"/>
      <c r="D115" s="24"/>
      <c r="E115" s="24"/>
    </row>
    <row r="116" spans="3:5" x14ac:dyDescent="0.25">
      <c r="C116" s="24"/>
      <c r="D116" s="24"/>
      <c r="E116" s="24"/>
    </row>
    <row r="117" spans="3:5" x14ac:dyDescent="0.25">
      <c r="C117" s="24"/>
      <c r="D117" s="24"/>
      <c r="E117" s="24"/>
    </row>
    <row r="118" spans="3:5" x14ac:dyDescent="0.25">
      <c r="C118" s="24"/>
      <c r="D118" s="24"/>
      <c r="E118" s="24"/>
    </row>
    <row r="119" spans="3:5" x14ac:dyDescent="0.25">
      <c r="C119" s="24"/>
      <c r="D119" s="24"/>
      <c r="E119" s="24"/>
    </row>
    <row r="120" spans="3:5" x14ac:dyDescent="0.25">
      <c r="C120" s="24"/>
      <c r="D120" s="24"/>
      <c r="E120" s="24"/>
    </row>
    <row r="121" spans="3:5" x14ac:dyDescent="0.25">
      <c r="C121" s="24"/>
      <c r="D121" s="24"/>
      <c r="E121" s="24"/>
    </row>
    <row r="122" spans="3:5" x14ac:dyDescent="0.25">
      <c r="C122" s="24"/>
      <c r="D122" s="24"/>
      <c r="E122" s="24"/>
    </row>
    <row r="123" spans="3:5" x14ac:dyDescent="0.25">
      <c r="C123" s="24"/>
      <c r="D123" s="24"/>
      <c r="E123" s="24"/>
    </row>
    <row r="124" spans="3:5" x14ac:dyDescent="0.25">
      <c r="C124" s="24"/>
      <c r="D124" s="24"/>
      <c r="E124" s="24"/>
    </row>
    <row r="125" spans="3:5" x14ac:dyDescent="0.25">
      <c r="C125" s="24"/>
      <c r="D125" s="24"/>
      <c r="E125" s="24"/>
    </row>
    <row r="126" spans="3:5" x14ac:dyDescent="0.25">
      <c r="C126" s="24"/>
      <c r="D126" s="24"/>
      <c r="E126" s="24"/>
    </row>
    <row r="127" spans="3:5" x14ac:dyDescent="0.25">
      <c r="C127" s="24"/>
      <c r="D127" s="24"/>
      <c r="E127" s="24"/>
    </row>
    <row r="128" spans="3:5" x14ac:dyDescent="0.25">
      <c r="C128" s="24"/>
      <c r="D128" s="24"/>
      <c r="E128" s="24"/>
    </row>
    <row r="129" spans="3:5" x14ac:dyDescent="0.25">
      <c r="C129" s="24"/>
      <c r="D129" s="24"/>
      <c r="E129" s="24"/>
    </row>
    <row r="130" spans="3:5" x14ac:dyDescent="0.25">
      <c r="C130" s="24"/>
      <c r="D130" s="24"/>
      <c r="E130" s="24"/>
    </row>
    <row r="131" spans="3:5" x14ac:dyDescent="0.25">
      <c r="C131" s="24"/>
      <c r="D131" s="24"/>
      <c r="E131" s="24"/>
    </row>
    <row r="132" spans="3:5" x14ac:dyDescent="0.25">
      <c r="C132" s="24"/>
      <c r="D132" s="24"/>
      <c r="E132" s="24"/>
    </row>
    <row r="133" spans="3:5" x14ac:dyDescent="0.25">
      <c r="C133" s="24"/>
      <c r="D133" s="24"/>
      <c r="E133" s="24"/>
    </row>
    <row r="134" spans="3:5" x14ac:dyDescent="0.25">
      <c r="C134" s="24"/>
      <c r="D134" s="24"/>
      <c r="E134" s="24"/>
    </row>
    <row r="135" spans="3:5" x14ac:dyDescent="0.25">
      <c r="C135" s="24"/>
      <c r="D135" s="24"/>
      <c r="E135" s="24"/>
    </row>
    <row r="136" spans="3:5" x14ac:dyDescent="0.25">
      <c r="C136" s="24"/>
      <c r="D136" s="24"/>
      <c r="E136" s="24"/>
    </row>
    <row r="137" spans="3:5" x14ac:dyDescent="0.25">
      <c r="C137" s="24"/>
      <c r="D137" s="24"/>
      <c r="E137" s="24"/>
    </row>
    <row r="138" spans="3:5" x14ac:dyDescent="0.25">
      <c r="C138" s="24"/>
      <c r="D138" s="24"/>
      <c r="E138" s="24"/>
    </row>
    <row r="139" spans="3:5" x14ac:dyDescent="0.25">
      <c r="C139" s="24"/>
      <c r="D139" s="24"/>
      <c r="E139" s="24"/>
    </row>
    <row r="140" spans="3:5" x14ac:dyDescent="0.25">
      <c r="C140" s="24"/>
      <c r="D140" s="24"/>
      <c r="E140" s="24"/>
    </row>
    <row r="141" spans="3:5" x14ac:dyDescent="0.25">
      <c r="C141" s="24"/>
      <c r="D141" s="24"/>
      <c r="E141" s="24"/>
    </row>
    <row r="142" spans="3:5" x14ac:dyDescent="0.25">
      <c r="C142" s="24"/>
      <c r="D142" s="24"/>
      <c r="E142" s="24"/>
    </row>
    <row r="143" spans="3:5" x14ac:dyDescent="0.25">
      <c r="C143" s="24"/>
      <c r="D143" s="24"/>
      <c r="E143" s="24"/>
    </row>
    <row r="144" spans="3:5" x14ac:dyDescent="0.25">
      <c r="C144" s="36"/>
      <c r="D144" s="36"/>
      <c r="E144" s="36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6"/>
  <sheetViews>
    <sheetView workbookViewId="0">
      <selection sqref="A1:XFD1048576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60" t="s">
        <v>8</v>
      </c>
      <c r="D1" s="60"/>
      <c r="E1" s="61"/>
    </row>
    <row r="2" spans="1:7" ht="45" x14ac:dyDescent="0.25">
      <c r="A2" s="10" t="s">
        <v>9</v>
      </c>
      <c r="B2" s="11" t="s">
        <v>10</v>
      </c>
      <c r="C2" s="12">
        <v>42856</v>
      </c>
      <c r="D2" s="12">
        <v>42826</v>
      </c>
      <c r="E2" s="12">
        <v>42856</v>
      </c>
      <c r="F2" s="13" t="s">
        <v>190</v>
      </c>
      <c r="G2" s="13" t="s">
        <v>191</v>
      </c>
    </row>
    <row r="3" spans="1:7" x14ac:dyDescent="0.25">
      <c r="A3" s="37">
        <v>1</v>
      </c>
      <c r="B3" s="38" t="s">
        <v>11</v>
      </c>
      <c r="C3" s="39">
        <v>16699</v>
      </c>
      <c r="D3" s="39">
        <v>16628</v>
      </c>
      <c r="E3" s="39">
        <v>16516</v>
      </c>
      <c r="F3" s="40">
        <f t="shared" ref="F3:F34" si="0">(E3-C3)/C3</f>
        <v>-1.0958740044314031E-2</v>
      </c>
      <c r="G3" s="41">
        <f t="shared" ref="G3:G34" si="1">E3-C3</f>
        <v>-183</v>
      </c>
    </row>
    <row r="4" spans="1:7" x14ac:dyDescent="0.25">
      <c r="A4" s="37">
        <v>2</v>
      </c>
      <c r="B4" s="38" t="s">
        <v>12</v>
      </c>
      <c r="C4" s="39">
        <v>3030</v>
      </c>
      <c r="D4" s="39">
        <v>2981</v>
      </c>
      <c r="E4" s="39">
        <v>2796</v>
      </c>
      <c r="F4" s="40">
        <f t="shared" si="0"/>
        <v>-7.7227722772277227E-2</v>
      </c>
      <c r="G4" s="41">
        <f t="shared" si="1"/>
        <v>-234</v>
      </c>
    </row>
    <row r="5" spans="1:7" x14ac:dyDescent="0.25">
      <c r="A5" s="37">
        <v>3</v>
      </c>
      <c r="B5" s="38" t="s">
        <v>13</v>
      </c>
      <c r="C5" s="39">
        <v>1160</v>
      </c>
      <c r="D5" s="39">
        <v>1202</v>
      </c>
      <c r="E5" s="39">
        <v>1098</v>
      </c>
      <c r="F5" s="40">
        <f t="shared" si="0"/>
        <v>-5.3448275862068968E-2</v>
      </c>
      <c r="G5" s="41">
        <f t="shared" si="1"/>
        <v>-62</v>
      </c>
    </row>
    <row r="6" spans="1:7" x14ac:dyDescent="0.25">
      <c r="A6" s="37">
        <v>5</v>
      </c>
      <c r="B6" s="38" t="s">
        <v>14</v>
      </c>
      <c r="C6" s="39">
        <v>579</v>
      </c>
      <c r="D6" s="39">
        <v>596</v>
      </c>
      <c r="E6" s="39">
        <v>430</v>
      </c>
      <c r="F6" s="40">
        <f t="shared" si="0"/>
        <v>-0.25734024179620035</v>
      </c>
      <c r="G6" s="41">
        <f t="shared" si="1"/>
        <v>-149</v>
      </c>
    </row>
    <row r="7" spans="1:7" x14ac:dyDescent="0.25">
      <c r="A7" s="37">
        <v>6</v>
      </c>
      <c r="B7" s="38" t="s">
        <v>15</v>
      </c>
      <c r="C7" s="39">
        <v>44</v>
      </c>
      <c r="D7" s="39">
        <v>33</v>
      </c>
      <c r="E7" s="39">
        <v>31</v>
      </c>
      <c r="F7" s="40">
        <f t="shared" si="0"/>
        <v>-0.29545454545454547</v>
      </c>
      <c r="G7" s="41">
        <f t="shared" si="1"/>
        <v>-13</v>
      </c>
    </row>
    <row r="8" spans="1:7" x14ac:dyDescent="0.25">
      <c r="A8" s="37">
        <v>7</v>
      </c>
      <c r="B8" s="38" t="s">
        <v>16</v>
      </c>
      <c r="C8" s="39">
        <v>846</v>
      </c>
      <c r="D8" s="39">
        <v>910</v>
      </c>
      <c r="E8" s="39">
        <v>728</v>
      </c>
      <c r="F8" s="40">
        <f t="shared" si="0"/>
        <v>-0.13947990543735225</v>
      </c>
      <c r="G8" s="41">
        <f t="shared" si="1"/>
        <v>-118</v>
      </c>
    </row>
    <row r="9" spans="1:7" x14ac:dyDescent="0.25">
      <c r="A9" s="37">
        <v>8</v>
      </c>
      <c r="B9" s="38" t="s">
        <v>17</v>
      </c>
      <c r="C9" s="39">
        <v>4774</v>
      </c>
      <c r="D9" s="39">
        <v>4806</v>
      </c>
      <c r="E9" s="39">
        <v>4862</v>
      </c>
      <c r="F9" s="40">
        <f t="shared" si="0"/>
        <v>1.8433179723502304E-2</v>
      </c>
      <c r="G9" s="41">
        <f t="shared" si="1"/>
        <v>88</v>
      </c>
    </row>
    <row r="10" spans="1:7" x14ac:dyDescent="0.25">
      <c r="A10" s="37">
        <v>9</v>
      </c>
      <c r="B10" s="38" t="s">
        <v>18</v>
      </c>
      <c r="C10" s="39">
        <v>461</v>
      </c>
      <c r="D10" s="39">
        <v>520</v>
      </c>
      <c r="E10" s="39">
        <v>527</v>
      </c>
      <c r="F10" s="40">
        <f t="shared" si="0"/>
        <v>0.14316702819956617</v>
      </c>
      <c r="G10" s="41">
        <f t="shared" si="1"/>
        <v>66</v>
      </c>
    </row>
    <row r="11" spans="1:7" x14ac:dyDescent="0.25">
      <c r="A11" s="42">
        <v>10</v>
      </c>
      <c r="B11" s="38" t="s">
        <v>19</v>
      </c>
      <c r="C11" s="39">
        <v>41606</v>
      </c>
      <c r="D11" s="39">
        <v>41994</v>
      </c>
      <c r="E11" s="39">
        <v>42044</v>
      </c>
      <c r="F11" s="40">
        <f t="shared" si="0"/>
        <v>1.0527327789261165E-2</v>
      </c>
      <c r="G11" s="41">
        <f t="shared" si="1"/>
        <v>438</v>
      </c>
    </row>
    <row r="12" spans="1:7" x14ac:dyDescent="0.25">
      <c r="A12" s="42">
        <v>11</v>
      </c>
      <c r="B12" s="38" t="s">
        <v>20</v>
      </c>
      <c r="C12" s="39">
        <v>640</v>
      </c>
      <c r="D12" s="39">
        <v>654</v>
      </c>
      <c r="E12" s="39">
        <v>659</v>
      </c>
      <c r="F12" s="40">
        <f t="shared" si="0"/>
        <v>2.9687499999999999E-2</v>
      </c>
      <c r="G12" s="41">
        <f t="shared" si="1"/>
        <v>19</v>
      </c>
    </row>
    <row r="13" spans="1:7" x14ac:dyDescent="0.25">
      <c r="A13" s="42">
        <v>12</v>
      </c>
      <c r="B13" s="38" t="s">
        <v>21</v>
      </c>
      <c r="C13" s="39">
        <v>41</v>
      </c>
      <c r="D13" s="39">
        <v>49</v>
      </c>
      <c r="E13" s="39">
        <v>48</v>
      </c>
      <c r="F13" s="40">
        <f t="shared" si="0"/>
        <v>0.17073170731707318</v>
      </c>
      <c r="G13" s="41">
        <f t="shared" si="1"/>
        <v>7</v>
      </c>
    </row>
    <row r="14" spans="1:7" x14ac:dyDescent="0.25">
      <c r="A14" s="42">
        <v>13</v>
      </c>
      <c r="B14" s="38" t="s">
        <v>22</v>
      </c>
      <c r="C14" s="39">
        <v>16500</v>
      </c>
      <c r="D14" s="39">
        <v>16221</v>
      </c>
      <c r="E14" s="39">
        <v>16285</v>
      </c>
      <c r="F14" s="40">
        <f t="shared" si="0"/>
        <v>-1.3030303030303031E-2</v>
      </c>
      <c r="G14" s="41">
        <f t="shared" si="1"/>
        <v>-215</v>
      </c>
    </row>
    <row r="15" spans="1:7" x14ac:dyDescent="0.25">
      <c r="A15" s="42">
        <v>14</v>
      </c>
      <c r="B15" s="38" t="s">
        <v>23</v>
      </c>
      <c r="C15" s="39">
        <v>32578</v>
      </c>
      <c r="D15" s="39">
        <v>32132</v>
      </c>
      <c r="E15" s="39">
        <v>32251</v>
      </c>
      <c r="F15" s="40">
        <f t="shared" si="0"/>
        <v>-1.0037448584934619E-2</v>
      </c>
      <c r="G15" s="41">
        <f t="shared" si="1"/>
        <v>-327</v>
      </c>
    </row>
    <row r="16" spans="1:7" x14ac:dyDescent="0.25">
      <c r="A16" s="42">
        <v>15</v>
      </c>
      <c r="B16" s="38" t="s">
        <v>24</v>
      </c>
      <c r="C16" s="39">
        <v>6482</v>
      </c>
      <c r="D16" s="39">
        <v>6357</v>
      </c>
      <c r="E16" s="39">
        <v>6395</v>
      </c>
      <c r="F16" s="40">
        <f t="shared" si="0"/>
        <v>-1.3421783400185128E-2</v>
      </c>
      <c r="G16" s="41">
        <f t="shared" si="1"/>
        <v>-87</v>
      </c>
    </row>
    <row r="17" spans="1:7" x14ac:dyDescent="0.25">
      <c r="A17" s="42">
        <v>16</v>
      </c>
      <c r="B17" s="38" t="s">
        <v>25</v>
      </c>
      <c r="C17" s="39">
        <v>10514</v>
      </c>
      <c r="D17" s="39">
        <v>10409</v>
      </c>
      <c r="E17" s="39">
        <v>10419</v>
      </c>
      <c r="F17" s="40">
        <f t="shared" si="0"/>
        <v>-9.0355716187939892E-3</v>
      </c>
      <c r="G17" s="41">
        <f t="shared" si="1"/>
        <v>-95</v>
      </c>
    </row>
    <row r="18" spans="1:7" x14ac:dyDescent="0.25">
      <c r="A18" s="42">
        <v>17</v>
      </c>
      <c r="B18" s="38" t="s">
        <v>26</v>
      </c>
      <c r="C18" s="39">
        <v>2375</v>
      </c>
      <c r="D18" s="39">
        <v>2462</v>
      </c>
      <c r="E18" s="39">
        <v>2471</v>
      </c>
      <c r="F18" s="40">
        <f t="shared" si="0"/>
        <v>4.0421052631578948E-2</v>
      </c>
      <c r="G18" s="41">
        <f t="shared" si="1"/>
        <v>96</v>
      </c>
    </row>
    <row r="19" spans="1:7" x14ac:dyDescent="0.25">
      <c r="A19" s="42">
        <v>18</v>
      </c>
      <c r="B19" s="38" t="s">
        <v>27</v>
      </c>
      <c r="C19" s="39">
        <v>8086</v>
      </c>
      <c r="D19" s="39">
        <v>7877</v>
      </c>
      <c r="E19" s="39">
        <v>7838</v>
      </c>
      <c r="F19" s="40">
        <f t="shared" si="0"/>
        <v>-3.0670294335889192E-2</v>
      </c>
      <c r="G19" s="41">
        <f t="shared" si="1"/>
        <v>-248</v>
      </c>
    </row>
    <row r="20" spans="1:7" x14ac:dyDescent="0.25">
      <c r="A20" s="42">
        <v>19</v>
      </c>
      <c r="B20" s="38" t="s">
        <v>28</v>
      </c>
      <c r="C20" s="39">
        <v>289</v>
      </c>
      <c r="D20" s="39">
        <v>262</v>
      </c>
      <c r="E20" s="39">
        <v>268</v>
      </c>
      <c r="F20" s="40">
        <f t="shared" si="0"/>
        <v>-7.2664359861591699E-2</v>
      </c>
      <c r="G20" s="41">
        <f t="shared" si="1"/>
        <v>-21</v>
      </c>
    </row>
    <row r="21" spans="1:7" x14ac:dyDescent="0.25">
      <c r="A21" s="42">
        <v>20</v>
      </c>
      <c r="B21" s="38" t="s">
        <v>29</v>
      </c>
      <c r="C21" s="39">
        <v>4341</v>
      </c>
      <c r="D21" s="39">
        <v>4391</v>
      </c>
      <c r="E21" s="39">
        <v>4415</v>
      </c>
      <c r="F21" s="40">
        <f t="shared" si="0"/>
        <v>1.7046763418567149E-2</v>
      </c>
      <c r="G21" s="41">
        <f t="shared" si="1"/>
        <v>74</v>
      </c>
    </row>
    <row r="22" spans="1:7" x14ac:dyDescent="0.25">
      <c r="A22" s="42">
        <v>21</v>
      </c>
      <c r="B22" s="38" t="s">
        <v>30</v>
      </c>
      <c r="C22" s="39">
        <v>318</v>
      </c>
      <c r="D22" s="39">
        <v>347</v>
      </c>
      <c r="E22" s="39">
        <v>344</v>
      </c>
      <c r="F22" s="40">
        <f t="shared" si="0"/>
        <v>8.1761006289308172E-2</v>
      </c>
      <c r="G22" s="41">
        <f t="shared" si="1"/>
        <v>26</v>
      </c>
    </row>
    <row r="23" spans="1:7" x14ac:dyDescent="0.25">
      <c r="A23" s="42">
        <v>22</v>
      </c>
      <c r="B23" s="38" t="s">
        <v>31</v>
      </c>
      <c r="C23" s="39">
        <v>12674</v>
      </c>
      <c r="D23" s="39">
        <v>12904</v>
      </c>
      <c r="E23" s="39">
        <v>12963</v>
      </c>
      <c r="F23" s="40">
        <f t="shared" si="0"/>
        <v>2.2802587975382673E-2</v>
      </c>
      <c r="G23" s="41">
        <f t="shared" si="1"/>
        <v>289</v>
      </c>
    </row>
    <row r="24" spans="1:7" x14ac:dyDescent="0.25">
      <c r="A24" s="42">
        <v>23</v>
      </c>
      <c r="B24" s="38" t="s">
        <v>32</v>
      </c>
      <c r="C24" s="39">
        <v>13734</v>
      </c>
      <c r="D24" s="39">
        <v>13839</v>
      </c>
      <c r="E24" s="39">
        <v>13939</v>
      </c>
      <c r="F24" s="40">
        <f t="shared" si="0"/>
        <v>1.4926459880588321E-2</v>
      </c>
      <c r="G24" s="41">
        <f t="shared" si="1"/>
        <v>205</v>
      </c>
    </row>
    <row r="25" spans="1:7" x14ac:dyDescent="0.25">
      <c r="A25" s="42">
        <v>24</v>
      </c>
      <c r="B25" s="38" t="s">
        <v>33</v>
      </c>
      <c r="C25" s="39">
        <v>7323</v>
      </c>
      <c r="D25" s="39">
        <v>7114</v>
      </c>
      <c r="E25" s="39">
        <v>6733</v>
      </c>
      <c r="F25" s="40">
        <f t="shared" si="0"/>
        <v>-8.0568073194046158E-2</v>
      </c>
      <c r="G25" s="41">
        <f t="shared" si="1"/>
        <v>-590</v>
      </c>
    </row>
    <row r="26" spans="1:7" x14ac:dyDescent="0.25">
      <c r="A26" s="42">
        <v>25</v>
      </c>
      <c r="B26" s="38" t="s">
        <v>34</v>
      </c>
      <c r="C26" s="39">
        <v>35074</v>
      </c>
      <c r="D26" s="39">
        <v>35240</v>
      </c>
      <c r="E26" s="39">
        <v>35015</v>
      </c>
      <c r="F26" s="40">
        <f t="shared" si="0"/>
        <v>-1.682157723669955E-3</v>
      </c>
      <c r="G26" s="41">
        <f t="shared" si="1"/>
        <v>-59</v>
      </c>
    </row>
    <row r="27" spans="1:7" x14ac:dyDescent="0.25">
      <c r="A27" s="42">
        <v>26</v>
      </c>
      <c r="B27" s="38" t="s">
        <v>35</v>
      </c>
      <c r="C27" s="39">
        <v>1629</v>
      </c>
      <c r="D27" s="39">
        <v>1617</v>
      </c>
      <c r="E27" s="39">
        <v>1609</v>
      </c>
      <c r="F27" s="40">
        <f t="shared" si="0"/>
        <v>-1.2277470841006752E-2</v>
      </c>
      <c r="G27" s="41">
        <f t="shared" si="1"/>
        <v>-20</v>
      </c>
    </row>
    <row r="28" spans="1:7" x14ac:dyDescent="0.25">
      <c r="A28" s="42">
        <v>27</v>
      </c>
      <c r="B28" s="38" t="s">
        <v>36</v>
      </c>
      <c r="C28" s="39">
        <v>5672</v>
      </c>
      <c r="D28" s="39">
        <v>5792</v>
      </c>
      <c r="E28" s="39">
        <v>5826</v>
      </c>
      <c r="F28" s="40">
        <f t="shared" si="0"/>
        <v>2.7150916784203102E-2</v>
      </c>
      <c r="G28" s="41">
        <f t="shared" si="1"/>
        <v>154</v>
      </c>
    </row>
    <row r="29" spans="1:7" x14ac:dyDescent="0.25">
      <c r="A29" s="42">
        <v>28</v>
      </c>
      <c r="B29" s="38" t="s">
        <v>37</v>
      </c>
      <c r="C29" s="39">
        <v>10212</v>
      </c>
      <c r="D29" s="39">
        <v>10724</v>
      </c>
      <c r="E29" s="39">
        <v>10780</v>
      </c>
      <c r="F29" s="40">
        <f t="shared" si="0"/>
        <v>5.5620838229533884E-2</v>
      </c>
      <c r="G29" s="41">
        <f t="shared" si="1"/>
        <v>568</v>
      </c>
    </row>
    <row r="30" spans="1:7" x14ac:dyDescent="0.25">
      <c r="A30" s="42">
        <v>29</v>
      </c>
      <c r="B30" s="38" t="s">
        <v>38</v>
      </c>
      <c r="C30" s="39">
        <v>3466</v>
      </c>
      <c r="D30" s="39">
        <v>3470</v>
      </c>
      <c r="E30" s="39">
        <v>3473</v>
      </c>
      <c r="F30" s="40">
        <f t="shared" si="0"/>
        <v>2.0196191575302942E-3</v>
      </c>
      <c r="G30" s="41">
        <f t="shared" si="1"/>
        <v>7</v>
      </c>
    </row>
    <row r="31" spans="1:7" x14ac:dyDescent="0.25">
      <c r="A31" s="42">
        <v>30</v>
      </c>
      <c r="B31" s="38" t="s">
        <v>39</v>
      </c>
      <c r="C31" s="39">
        <v>1150</v>
      </c>
      <c r="D31" s="39">
        <v>1076</v>
      </c>
      <c r="E31" s="39">
        <v>1057</v>
      </c>
      <c r="F31" s="40">
        <f t="shared" si="0"/>
        <v>-8.0869565217391304E-2</v>
      </c>
      <c r="G31" s="41">
        <f t="shared" si="1"/>
        <v>-93</v>
      </c>
    </row>
    <row r="32" spans="1:7" x14ac:dyDescent="0.25">
      <c r="A32" s="42">
        <v>31</v>
      </c>
      <c r="B32" s="38" t="s">
        <v>40</v>
      </c>
      <c r="C32" s="39">
        <v>21379</v>
      </c>
      <c r="D32" s="39">
        <v>21850</v>
      </c>
      <c r="E32" s="39">
        <v>21889</v>
      </c>
      <c r="F32" s="40">
        <f t="shared" si="0"/>
        <v>2.3855184994620891E-2</v>
      </c>
      <c r="G32" s="41">
        <f t="shared" si="1"/>
        <v>510</v>
      </c>
    </row>
    <row r="33" spans="1:7" x14ac:dyDescent="0.25">
      <c r="A33" s="42">
        <v>32</v>
      </c>
      <c r="B33" s="38" t="s">
        <v>41</v>
      </c>
      <c r="C33" s="39">
        <v>6368</v>
      </c>
      <c r="D33" s="39">
        <v>6469</v>
      </c>
      <c r="E33" s="39">
        <v>6486</v>
      </c>
      <c r="F33" s="40">
        <f t="shared" si="0"/>
        <v>1.8530150753768845E-2</v>
      </c>
      <c r="G33" s="41">
        <f t="shared" si="1"/>
        <v>118</v>
      </c>
    </row>
    <row r="34" spans="1:7" x14ac:dyDescent="0.25">
      <c r="A34" s="42">
        <v>33</v>
      </c>
      <c r="B34" s="38" t="s">
        <v>42</v>
      </c>
      <c r="C34" s="39">
        <v>20137</v>
      </c>
      <c r="D34" s="39">
        <v>19394</v>
      </c>
      <c r="E34" s="39">
        <v>19337</v>
      </c>
      <c r="F34" s="40">
        <f t="shared" si="0"/>
        <v>-3.9727864130704671E-2</v>
      </c>
      <c r="G34" s="41">
        <f t="shared" si="1"/>
        <v>-800</v>
      </c>
    </row>
    <row r="35" spans="1:7" x14ac:dyDescent="0.25">
      <c r="A35" s="42">
        <v>35</v>
      </c>
      <c r="B35" s="38" t="s">
        <v>43</v>
      </c>
      <c r="C35" s="39">
        <v>18240</v>
      </c>
      <c r="D35" s="39">
        <v>15452</v>
      </c>
      <c r="E35" s="39">
        <v>15217</v>
      </c>
      <c r="F35" s="40">
        <f t="shared" ref="F35:F66" si="2">(E35-C35)/C35</f>
        <v>-0.16573464912280703</v>
      </c>
      <c r="G35" s="41">
        <f t="shared" ref="G35:G66" si="3">E35-C35</f>
        <v>-3023</v>
      </c>
    </row>
    <row r="36" spans="1:7" x14ac:dyDescent="0.25">
      <c r="A36" s="42">
        <v>36</v>
      </c>
      <c r="B36" s="38" t="s">
        <v>44</v>
      </c>
      <c r="C36" s="39">
        <v>970</v>
      </c>
      <c r="D36" s="39">
        <v>883</v>
      </c>
      <c r="E36" s="39">
        <v>894</v>
      </c>
      <c r="F36" s="40">
        <f t="shared" si="2"/>
        <v>-7.8350515463917525E-2</v>
      </c>
      <c r="G36" s="41">
        <f t="shared" si="3"/>
        <v>-76</v>
      </c>
    </row>
    <row r="37" spans="1:7" x14ac:dyDescent="0.25">
      <c r="A37" s="42">
        <v>37</v>
      </c>
      <c r="B37" s="38" t="s">
        <v>45</v>
      </c>
      <c r="C37" s="39">
        <v>491</v>
      </c>
      <c r="D37" s="39">
        <v>510</v>
      </c>
      <c r="E37" s="39">
        <v>501</v>
      </c>
      <c r="F37" s="40">
        <f t="shared" si="2"/>
        <v>2.0366598778004074E-2</v>
      </c>
      <c r="G37" s="41">
        <f t="shared" si="3"/>
        <v>10</v>
      </c>
    </row>
    <row r="38" spans="1:7" x14ac:dyDescent="0.25">
      <c r="A38" s="42">
        <v>38</v>
      </c>
      <c r="B38" s="38" t="s">
        <v>46</v>
      </c>
      <c r="C38" s="39">
        <v>3214</v>
      </c>
      <c r="D38" s="39">
        <v>3396</v>
      </c>
      <c r="E38" s="39">
        <v>3271</v>
      </c>
      <c r="F38" s="40">
        <f t="shared" si="2"/>
        <v>1.773490976975731E-2</v>
      </c>
      <c r="G38" s="41">
        <f t="shared" si="3"/>
        <v>57</v>
      </c>
    </row>
    <row r="39" spans="1:7" x14ac:dyDescent="0.25">
      <c r="A39" s="42">
        <v>39</v>
      </c>
      <c r="B39" s="38" t="s">
        <v>47</v>
      </c>
      <c r="C39" s="39">
        <v>129</v>
      </c>
      <c r="D39" s="39">
        <v>128</v>
      </c>
      <c r="E39" s="39">
        <v>123</v>
      </c>
      <c r="F39" s="40">
        <f t="shared" si="2"/>
        <v>-4.6511627906976744E-2</v>
      </c>
      <c r="G39" s="41">
        <f t="shared" si="3"/>
        <v>-6</v>
      </c>
    </row>
    <row r="40" spans="1:7" x14ac:dyDescent="0.25">
      <c r="A40" s="42">
        <v>41</v>
      </c>
      <c r="B40" s="38" t="s">
        <v>48</v>
      </c>
      <c r="C40" s="39">
        <v>129866</v>
      </c>
      <c r="D40" s="39">
        <v>128758</v>
      </c>
      <c r="E40" s="39">
        <v>132612</v>
      </c>
      <c r="F40" s="40">
        <f t="shared" si="2"/>
        <v>2.1144872406942541E-2</v>
      </c>
      <c r="G40" s="41">
        <f t="shared" si="3"/>
        <v>2746</v>
      </c>
    </row>
    <row r="41" spans="1:7" x14ac:dyDescent="0.25">
      <c r="A41" s="42">
        <v>42</v>
      </c>
      <c r="B41" s="38" t="s">
        <v>49</v>
      </c>
      <c r="C41" s="39">
        <v>14394</v>
      </c>
      <c r="D41" s="39">
        <v>14085</v>
      </c>
      <c r="E41" s="39">
        <v>14341</v>
      </c>
      <c r="F41" s="40">
        <f t="shared" si="2"/>
        <v>-3.6820897596220648E-3</v>
      </c>
      <c r="G41" s="41">
        <f t="shared" si="3"/>
        <v>-53</v>
      </c>
    </row>
    <row r="42" spans="1:7" x14ac:dyDescent="0.25">
      <c r="A42" s="42">
        <v>43</v>
      </c>
      <c r="B42" s="38" t="s">
        <v>50</v>
      </c>
      <c r="C42" s="39">
        <v>54008</v>
      </c>
      <c r="D42" s="39">
        <v>54914</v>
      </c>
      <c r="E42" s="39">
        <v>55508</v>
      </c>
      <c r="F42" s="40">
        <f t="shared" si="2"/>
        <v>2.7773663161013182E-2</v>
      </c>
      <c r="G42" s="41">
        <f t="shared" si="3"/>
        <v>1500</v>
      </c>
    </row>
    <row r="43" spans="1:7" x14ac:dyDescent="0.25">
      <c r="A43" s="42">
        <v>45</v>
      </c>
      <c r="B43" s="38" t="s">
        <v>51</v>
      </c>
      <c r="C43" s="39">
        <v>46672</v>
      </c>
      <c r="D43" s="39">
        <v>50619</v>
      </c>
      <c r="E43" s="39">
        <v>50908</v>
      </c>
      <c r="F43" s="40">
        <f t="shared" si="2"/>
        <v>9.0761055879328076E-2</v>
      </c>
      <c r="G43" s="41">
        <f t="shared" si="3"/>
        <v>4236</v>
      </c>
    </row>
    <row r="44" spans="1:7" x14ac:dyDescent="0.25">
      <c r="A44" s="42">
        <v>46</v>
      </c>
      <c r="B44" s="38" t="s">
        <v>52</v>
      </c>
      <c r="C44" s="39">
        <v>124339</v>
      </c>
      <c r="D44" s="39">
        <v>130671</v>
      </c>
      <c r="E44" s="39">
        <v>131504</v>
      </c>
      <c r="F44" s="40">
        <f t="shared" si="2"/>
        <v>5.7624719516804868E-2</v>
      </c>
      <c r="G44" s="41">
        <f t="shared" si="3"/>
        <v>7165</v>
      </c>
    </row>
    <row r="45" spans="1:7" x14ac:dyDescent="0.25">
      <c r="A45" s="42">
        <v>47</v>
      </c>
      <c r="B45" s="38" t="s">
        <v>53</v>
      </c>
      <c r="C45" s="39">
        <v>299975</v>
      </c>
      <c r="D45" s="39">
        <v>308426</v>
      </c>
      <c r="E45" s="39">
        <v>311198</v>
      </c>
      <c r="F45" s="40">
        <f t="shared" si="2"/>
        <v>3.7413117759813319E-2</v>
      </c>
      <c r="G45" s="41">
        <f t="shared" si="3"/>
        <v>11223</v>
      </c>
    </row>
    <row r="46" spans="1:7" x14ac:dyDescent="0.25">
      <c r="A46" s="42">
        <v>49</v>
      </c>
      <c r="B46" s="38" t="s">
        <v>54</v>
      </c>
      <c r="C46" s="39">
        <v>120532</v>
      </c>
      <c r="D46" s="39">
        <v>120351</v>
      </c>
      <c r="E46" s="39">
        <v>120715</v>
      </c>
      <c r="F46" s="40">
        <f t="shared" si="2"/>
        <v>1.5182690074005242E-3</v>
      </c>
      <c r="G46" s="41">
        <f t="shared" si="3"/>
        <v>183</v>
      </c>
    </row>
    <row r="47" spans="1:7" x14ac:dyDescent="0.25">
      <c r="A47" s="42">
        <v>50</v>
      </c>
      <c r="B47" s="38" t="s">
        <v>55</v>
      </c>
      <c r="C47" s="39">
        <v>2475</v>
      </c>
      <c r="D47" s="39">
        <v>2292</v>
      </c>
      <c r="E47" s="39">
        <v>2470</v>
      </c>
      <c r="F47" s="40">
        <f t="shared" si="2"/>
        <v>-2.0202020202020202E-3</v>
      </c>
      <c r="G47" s="41">
        <f t="shared" si="3"/>
        <v>-5</v>
      </c>
    </row>
    <row r="48" spans="1:7" x14ac:dyDescent="0.25">
      <c r="A48" s="42">
        <v>51</v>
      </c>
      <c r="B48" s="38" t="s">
        <v>56</v>
      </c>
      <c r="C48" s="39">
        <v>290</v>
      </c>
      <c r="D48" s="39">
        <v>279</v>
      </c>
      <c r="E48" s="39">
        <v>274</v>
      </c>
      <c r="F48" s="40">
        <f t="shared" si="2"/>
        <v>-5.5172413793103448E-2</v>
      </c>
      <c r="G48" s="41">
        <f t="shared" si="3"/>
        <v>-16</v>
      </c>
    </row>
    <row r="49" spans="1:7" x14ac:dyDescent="0.25">
      <c r="A49" s="42">
        <v>52</v>
      </c>
      <c r="B49" s="38" t="s">
        <v>57</v>
      </c>
      <c r="C49" s="39">
        <v>18365</v>
      </c>
      <c r="D49" s="39">
        <v>18371</v>
      </c>
      <c r="E49" s="39">
        <v>18385</v>
      </c>
      <c r="F49" s="40">
        <f t="shared" si="2"/>
        <v>1.0890280424720937E-3</v>
      </c>
      <c r="G49" s="41">
        <f t="shared" si="3"/>
        <v>20</v>
      </c>
    </row>
    <row r="50" spans="1:7" x14ac:dyDescent="0.25">
      <c r="A50" s="42">
        <v>53</v>
      </c>
      <c r="B50" s="38" t="s">
        <v>58</v>
      </c>
      <c r="C50" s="39">
        <v>2694</v>
      </c>
      <c r="D50" s="39">
        <v>2570</v>
      </c>
      <c r="E50" s="39">
        <v>2592</v>
      </c>
      <c r="F50" s="40">
        <f t="shared" si="2"/>
        <v>-3.7861915367483297E-2</v>
      </c>
      <c r="G50" s="41">
        <f t="shared" si="3"/>
        <v>-102</v>
      </c>
    </row>
    <row r="51" spans="1:7" x14ac:dyDescent="0.25">
      <c r="A51" s="42">
        <v>55</v>
      </c>
      <c r="B51" s="38" t="s">
        <v>59</v>
      </c>
      <c r="C51" s="39">
        <v>18073</v>
      </c>
      <c r="D51" s="39">
        <v>17599</v>
      </c>
      <c r="E51" s="39">
        <v>18111</v>
      </c>
      <c r="F51" s="40">
        <f t="shared" si="2"/>
        <v>2.1025839650307089E-3</v>
      </c>
      <c r="G51" s="41">
        <f t="shared" si="3"/>
        <v>38</v>
      </c>
    </row>
    <row r="52" spans="1:7" x14ac:dyDescent="0.25">
      <c r="A52" s="42">
        <v>56</v>
      </c>
      <c r="B52" s="38" t="s">
        <v>60</v>
      </c>
      <c r="C52" s="39">
        <v>107534</v>
      </c>
      <c r="D52" s="39">
        <v>113176</v>
      </c>
      <c r="E52" s="39">
        <v>114485</v>
      </c>
      <c r="F52" s="40">
        <f t="shared" si="2"/>
        <v>6.4640020830621009E-2</v>
      </c>
      <c r="G52" s="41">
        <f t="shared" si="3"/>
        <v>6951</v>
      </c>
    </row>
    <row r="53" spans="1:7" x14ac:dyDescent="0.25">
      <c r="A53" s="42">
        <v>58</v>
      </c>
      <c r="B53" s="38" t="s">
        <v>61</v>
      </c>
      <c r="C53" s="39">
        <v>2597</v>
      </c>
      <c r="D53" s="39">
        <v>2643</v>
      </c>
      <c r="E53" s="39">
        <v>2336</v>
      </c>
      <c r="F53" s="40">
        <f t="shared" si="2"/>
        <v>-0.10050057758952638</v>
      </c>
      <c r="G53" s="41">
        <f t="shared" si="3"/>
        <v>-261</v>
      </c>
    </row>
    <row r="54" spans="1:7" x14ac:dyDescent="0.25">
      <c r="A54" s="42">
        <v>59</v>
      </c>
      <c r="B54" s="38" t="s">
        <v>62</v>
      </c>
      <c r="C54" s="39">
        <v>1980</v>
      </c>
      <c r="D54" s="39">
        <v>2017</v>
      </c>
      <c r="E54" s="39">
        <v>2033</v>
      </c>
      <c r="F54" s="40">
        <f t="shared" si="2"/>
        <v>2.6767676767676767E-2</v>
      </c>
      <c r="G54" s="41">
        <f t="shared" si="3"/>
        <v>53</v>
      </c>
    </row>
    <row r="55" spans="1:7" x14ac:dyDescent="0.25">
      <c r="A55" s="42">
        <v>60</v>
      </c>
      <c r="B55" s="38" t="s">
        <v>63</v>
      </c>
      <c r="C55" s="39">
        <v>846</v>
      </c>
      <c r="D55" s="39">
        <v>840</v>
      </c>
      <c r="E55" s="39">
        <v>734</v>
      </c>
      <c r="F55" s="40">
        <f t="shared" si="2"/>
        <v>-0.13238770685579196</v>
      </c>
      <c r="G55" s="41">
        <f t="shared" si="3"/>
        <v>-112</v>
      </c>
    </row>
    <row r="56" spans="1:7" x14ac:dyDescent="0.25">
      <c r="A56" s="42">
        <v>61</v>
      </c>
      <c r="B56" s="38" t="s">
        <v>64</v>
      </c>
      <c r="C56" s="39">
        <v>3209</v>
      </c>
      <c r="D56" s="39">
        <v>3196</v>
      </c>
      <c r="E56" s="39">
        <v>3200</v>
      </c>
      <c r="F56" s="40">
        <f t="shared" si="2"/>
        <v>-2.8046120286693674E-3</v>
      </c>
      <c r="G56" s="41">
        <f t="shared" si="3"/>
        <v>-9</v>
      </c>
    </row>
    <row r="57" spans="1:7" x14ac:dyDescent="0.25">
      <c r="A57" s="42">
        <v>62</v>
      </c>
      <c r="B57" s="38" t="s">
        <v>65</v>
      </c>
      <c r="C57" s="39">
        <v>7357</v>
      </c>
      <c r="D57" s="39">
        <v>7925</v>
      </c>
      <c r="E57" s="39">
        <v>7903</v>
      </c>
      <c r="F57" s="40">
        <f t="shared" si="2"/>
        <v>7.4215033301617508E-2</v>
      </c>
      <c r="G57" s="41">
        <f t="shared" si="3"/>
        <v>546</v>
      </c>
    </row>
    <row r="58" spans="1:7" x14ac:dyDescent="0.25">
      <c r="A58" s="42">
        <v>63</v>
      </c>
      <c r="B58" s="38" t="s">
        <v>66</v>
      </c>
      <c r="C58" s="39">
        <v>1715</v>
      </c>
      <c r="D58" s="39">
        <v>1737</v>
      </c>
      <c r="E58" s="39">
        <v>1634</v>
      </c>
      <c r="F58" s="40">
        <f t="shared" si="2"/>
        <v>-4.7230320699708457E-2</v>
      </c>
      <c r="G58" s="41">
        <f t="shared" si="3"/>
        <v>-81</v>
      </c>
    </row>
    <row r="59" spans="1:7" x14ac:dyDescent="0.25">
      <c r="A59" s="42">
        <v>64</v>
      </c>
      <c r="B59" s="38" t="s">
        <v>67</v>
      </c>
      <c r="C59" s="39">
        <v>7636</v>
      </c>
      <c r="D59" s="39">
        <v>7151</v>
      </c>
      <c r="E59" s="39">
        <v>7153</v>
      </c>
      <c r="F59" s="40">
        <f t="shared" si="2"/>
        <v>-6.3253012048192767E-2</v>
      </c>
      <c r="G59" s="41">
        <f t="shared" si="3"/>
        <v>-483</v>
      </c>
    </row>
    <row r="60" spans="1:7" x14ac:dyDescent="0.25">
      <c r="A60" s="42">
        <v>65</v>
      </c>
      <c r="B60" s="38" t="s">
        <v>68</v>
      </c>
      <c r="C60" s="39">
        <v>4030</v>
      </c>
      <c r="D60" s="39">
        <v>3891</v>
      </c>
      <c r="E60" s="39">
        <v>3903</v>
      </c>
      <c r="F60" s="40">
        <f t="shared" si="2"/>
        <v>-3.1513647642679901E-2</v>
      </c>
      <c r="G60" s="41">
        <f t="shared" si="3"/>
        <v>-127</v>
      </c>
    </row>
    <row r="61" spans="1:7" x14ac:dyDescent="0.25">
      <c r="A61" s="42">
        <v>66</v>
      </c>
      <c r="B61" s="38" t="s">
        <v>69</v>
      </c>
      <c r="C61" s="39">
        <v>11130</v>
      </c>
      <c r="D61" s="39">
        <v>11718</v>
      </c>
      <c r="E61" s="39">
        <v>11750</v>
      </c>
      <c r="F61" s="40">
        <f t="shared" si="2"/>
        <v>5.5705300988319856E-2</v>
      </c>
      <c r="G61" s="41">
        <f t="shared" si="3"/>
        <v>620</v>
      </c>
    </row>
    <row r="62" spans="1:7" x14ac:dyDescent="0.25">
      <c r="A62" s="42">
        <v>68</v>
      </c>
      <c r="B62" s="38" t="s">
        <v>70</v>
      </c>
      <c r="C62" s="39">
        <v>48858</v>
      </c>
      <c r="D62" s="39">
        <v>56968</v>
      </c>
      <c r="E62" s="39">
        <v>56809</v>
      </c>
      <c r="F62" s="40">
        <f t="shared" si="2"/>
        <v>0.16273691104834417</v>
      </c>
      <c r="G62" s="41">
        <f t="shared" si="3"/>
        <v>7951</v>
      </c>
    </row>
    <row r="63" spans="1:7" x14ac:dyDescent="0.25">
      <c r="A63" s="42">
        <v>69</v>
      </c>
      <c r="B63" s="38" t="s">
        <v>71</v>
      </c>
      <c r="C63" s="39">
        <v>46087</v>
      </c>
      <c r="D63" s="39">
        <v>47479</v>
      </c>
      <c r="E63" s="39">
        <v>47598</v>
      </c>
      <c r="F63" s="40">
        <f t="shared" si="2"/>
        <v>3.2785818126586673E-2</v>
      </c>
      <c r="G63" s="41">
        <f t="shared" si="3"/>
        <v>1511</v>
      </c>
    </row>
    <row r="64" spans="1:7" x14ac:dyDescent="0.25">
      <c r="A64" s="42">
        <v>70</v>
      </c>
      <c r="B64" s="38" t="s">
        <v>72</v>
      </c>
      <c r="C64" s="39">
        <v>21292</v>
      </c>
      <c r="D64" s="39">
        <v>20398</v>
      </c>
      <c r="E64" s="39">
        <v>20101</v>
      </c>
      <c r="F64" s="40">
        <f t="shared" si="2"/>
        <v>-5.5936501972571856E-2</v>
      </c>
      <c r="G64" s="41">
        <f t="shared" si="3"/>
        <v>-1191</v>
      </c>
    </row>
    <row r="65" spans="1:7" x14ac:dyDescent="0.25">
      <c r="A65" s="42">
        <v>71</v>
      </c>
      <c r="B65" s="38" t="s">
        <v>73</v>
      </c>
      <c r="C65" s="39">
        <v>22307</v>
      </c>
      <c r="D65" s="39">
        <v>23438</v>
      </c>
      <c r="E65" s="39">
        <v>23369</v>
      </c>
      <c r="F65" s="40">
        <f t="shared" si="2"/>
        <v>4.7608374052987852E-2</v>
      </c>
      <c r="G65" s="41">
        <f t="shared" si="3"/>
        <v>1062</v>
      </c>
    </row>
    <row r="66" spans="1:7" x14ac:dyDescent="0.25">
      <c r="A66" s="42">
        <v>72</v>
      </c>
      <c r="B66" s="38" t="s">
        <v>74</v>
      </c>
      <c r="C66" s="39">
        <v>952</v>
      </c>
      <c r="D66" s="39">
        <v>873</v>
      </c>
      <c r="E66" s="39">
        <v>813</v>
      </c>
      <c r="F66" s="40">
        <f t="shared" si="2"/>
        <v>-0.14600840336134455</v>
      </c>
      <c r="G66" s="41">
        <f t="shared" si="3"/>
        <v>-139</v>
      </c>
    </row>
    <row r="67" spans="1:7" x14ac:dyDescent="0.25">
      <c r="A67" s="42">
        <v>73</v>
      </c>
      <c r="B67" s="38" t="s">
        <v>75</v>
      </c>
      <c r="C67" s="39">
        <v>7165</v>
      </c>
      <c r="D67" s="39">
        <v>7260</v>
      </c>
      <c r="E67" s="39">
        <v>7291</v>
      </c>
      <c r="F67" s="40">
        <f t="shared" ref="F67:F91" si="4">(E67-C67)/C67</f>
        <v>1.7585484996510817E-2</v>
      </c>
      <c r="G67" s="41">
        <f t="shared" ref="G67:G91" si="5">E67-C67</f>
        <v>126</v>
      </c>
    </row>
    <row r="68" spans="1:7" x14ac:dyDescent="0.25">
      <c r="A68" s="42">
        <v>74</v>
      </c>
      <c r="B68" s="38" t="s">
        <v>76</v>
      </c>
      <c r="C68" s="39">
        <v>7387</v>
      </c>
      <c r="D68" s="39">
        <v>8006</v>
      </c>
      <c r="E68" s="39">
        <v>8142</v>
      </c>
      <c r="F68" s="40">
        <f t="shared" si="4"/>
        <v>0.10220657912549072</v>
      </c>
      <c r="G68" s="41">
        <f t="shared" si="5"/>
        <v>755</v>
      </c>
    </row>
    <row r="69" spans="1:7" x14ac:dyDescent="0.25">
      <c r="A69" s="42">
        <v>75</v>
      </c>
      <c r="B69" s="38" t="s">
        <v>77</v>
      </c>
      <c r="C69" s="39">
        <v>2167</v>
      </c>
      <c r="D69" s="39">
        <v>2299</v>
      </c>
      <c r="E69" s="39">
        <v>2260</v>
      </c>
      <c r="F69" s="40">
        <f t="shared" si="4"/>
        <v>4.2916474388555607E-2</v>
      </c>
      <c r="G69" s="41">
        <f t="shared" si="5"/>
        <v>93</v>
      </c>
    </row>
    <row r="70" spans="1:7" x14ac:dyDescent="0.25">
      <c r="A70" s="42">
        <v>77</v>
      </c>
      <c r="B70" s="38" t="s">
        <v>78</v>
      </c>
      <c r="C70" s="39">
        <v>5635</v>
      </c>
      <c r="D70" s="39">
        <v>5591</v>
      </c>
      <c r="E70" s="39">
        <v>5681</v>
      </c>
      <c r="F70" s="40">
        <f t="shared" si="4"/>
        <v>8.1632653061224497E-3</v>
      </c>
      <c r="G70" s="41">
        <f t="shared" si="5"/>
        <v>46</v>
      </c>
    </row>
    <row r="71" spans="1:7" x14ac:dyDescent="0.25">
      <c r="A71" s="42">
        <v>78</v>
      </c>
      <c r="B71" s="38" t="s">
        <v>79</v>
      </c>
      <c r="C71" s="39">
        <v>1443</v>
      </c>
      <c r="D71" s="39">
        <v>1831</v>
      </c>
      <c r="E71" s="39">
        <v>1852</v>
      </c>
      <c r="F71" s="40">
        <f t="shared" si="4"/>
        <v>0.28343728343728342</v>
      </c>
      <c r="G71" s="41">
        <f t="shared" si="5"/>
        <v>409</v>
      </c>
    </row>
    <row r="72" spans="1:7" x14ac:dyDescent="0.25">
      <c r="A72" s="42">
        <v>79</v>
      </c>
      <c r="B72" s="38" t="s">
        <v>80</v>
      </c>
      <c r="C72" s="39">
        <v>8208</v>
      </c>
      <c r="D72" s="39">
        <v>7902</v>
      </c>
      <c r="E72" s="39">
        <v>8025</v>
      </c>
      <c r="F72" s="40">
        <f t="shared" si="4"/>
        <v>-2.2295321637426899E-2</v>
      </c>
      <c r="G72" s="41">
        <f t="shared" si="5"/>
        <v>-183</v>
      </c>
    </row>
    <row r="73" spans="1:7" x14ac:dyDescent="0.25">
      <c r="A73" s="42">
        <v>80</v>
      </c>
      <c r="B73" s="38" t="s">
        <v>81</v>
      </c>
      <c r="C73" s="39">
        <v>20135</v>
      </c>
      <c r="D73" s="39">
        <v>20533</v>
      </c>
      <c r="E73" s="39">
        <v>20708</v>
      </c>
      <c r="F73" s="40">
        <f t="shared" si="4"/>
        <v>2.8457909113483983E-2</v>
      </c>
      <c r="G73" s="41">
        <f t="shared" si="5"/>
        <v>573</v>
      </c>
    </row>
    <row r="74" spans="1:7" x14ac:dyDescent="0.25">
      <c r="A74" s="42">
        <v>81</v>
      </c>
      <c r="B74" s="38" t="s">
        <v>82</v>
      </c>
      <c r="C74" s="39">
        <v>54584</v>
      </c>
      <c r="D74" s="39">
        <v>55237</v>
      </c>
      <c r="E74" s="39">
        <v>55363</v>
      </c>
      <c r="F74" s="40">
        <f t="shared" si="4"/>
        <v>1.4271581415799501E-2</v>
      </c>
      <c r="G74" s="41">
        <f t="shared" si="5"/>
        <v>779</v>
      </c>
    </row>
    <row r="75" spans="1:7" x14ac:dyDescent="0.25">
      <c r="A75" s="42">
        <v>82</v>
      </c>
      <c r="B75" s="38" t="s">
        <v>83</v>
      </c>
      <c r="C75" s="39">
        <v>51247</v>
      </c>
      <c r="D75" s="39">
        <v>50354</v>
      </c>
      <c r="E75" s="39">
        <v>50087</v>
      </c>
      <c r="F75" s="40">
        <f t="shared" si="4"/>
        <v>-2.2635471344664079E-2</v>
      </c>
      <c r="G75" s="41">
        <f t="shared" si="5"/>
        <v>-1160</v>
      </c>
    </row>
    <row r="76" spans="1:7" x14ac:dyDescent="0.25">
      <c r="A76" s="42">
        <v>84</v>
      </c>
      <c r="B76" s="38" t="s">
        <v>84</v>
      </c>
      <c r="C76" s="39">
        <v>2045</v>
      </c>
      <c r="D76" s="39">
        <v>3191</v>
      </c>
      <c r="E76" s="39">
        <v>2682</v>
      </c>
      <c r="F76" s="40">
        <f t="shared" si="4"/>
        <v>0.31149144254278727</v>
      </c>
      <c r="G76" s="41">
        <f t="shared" si="5"/>
        <v>637</v>
      </c>
    </row>
    <row r="77" spans="1:7" x14ac:dyDescent="0.25">
      <c r="A77" s="42">
        <v>85</v>
      </c>
      <c r="B77" s="38" t="s">
        <v>85</v>
      </c>
      <c r="C77" s="39">
        <v>32642</v>
      </c>
      <c r="D77" s="39">
        <v>37658</v>
      </c>
      <c r="E77" s="39">
        <v>32405</v>
      </c>
      <c r="F77" s="40">
        <f t="shared" si="4"/>
        <v>-7.2605845230071684E-3</v>
      </c>
      <c r="G77" s="41">
        <f t="shared" si="5"/>
        <v>-237</v>
      </c>
    </row>
    <row r="78" spans="1:7" x14ac:dyDescent="0.25">
      <c r="A78" s="42">
        <v>86</v>
      </c>
      <c r="B78" s="38" t="s">
        <v>86</v>
      </c>
      <c r="C78" s="39">
        <v>22674</v>
      </c>
      <c r="D78" s="39">
        <v>23918</v>
      </c>
      <c r="E78" s="39">
        <v>22479</v>
      </c>
      <c r="F78" s="40">
        <f t="shared" si="4"/>
        <v>-8.6001587721619473E-3</v>
      </c>
      <c r="G78" s="41">
        <f t="shared" si="5"/>
        <v>-195</v>
      </c>
    </row>
    <row r="79" spans="1:7" x14ac:dyDescent="0.25">
      <c r="A79" s="42">
        <v>87</v>
      </c>
      <c r="B79" s="38" t="s">
        <v>87</v>
      </c>
      <c r="C79" s="39">
        <v>1551</v>
      </c>
      <c r="D79" s="39">
        <v>1492</v>
      </c>
      <c r="E79" s="39">
        <v>1475</v>
      </c>
      <c r="F79" s="40">
        <f t="shared" si="4"/>
        <v>-4.9000644745325596E-2</v>
      </c>
      <c r="G79" s="41">
        <f t="shared" si="5"/>
        <v>-76</v>
      </c>
    </row>
    <row r="80" spans="1:7" x14ac:dyDescent="0.25">
      <c r="A80" s="42">
        <v>88</v>
      </c>
      <c r="B80" s="38" t="s">
        <v>88</v>
      </c>
      <c r="C80" s="39">
        <v>4340</v>
      </c>
      <c r="D80" s="39">
        <v>4678</v>
      </c>
      <c r="E80" s="39">
        <v>4673</v>
      </c>
      <c r="F80" s="40">
        <f t="shared" si="4"/>
        <v>7.6728110599078345E-2</v>
      </c>
      <c r="G80" s="41">
        <f t="shared" si="5"/>
        <v>333</v>
      </c>
    </row>
    <row r="81" spans="1:7" x14ac:dyDescent="0.25">
      <c r="A81" s="42">
        <v>90</v>
      </c>
      <c r="B81" s="38" t="s">
        <v>89</v>
      </c>
      <c r="C81" s="39">
        <v>1466</v>
      </c>
      <c r="D81" s="39">
        <v>1451</v>
      </c>
      <c r="E81" s="39">
        <v>1454</v>
      </c>
      <c r="F81" s="40">
        <f t="shared" si="4"/>
        <v>-8.1855388813096858E-3</v>
      </c>
      <c r="G81" s="41">
        <f t="shared" si="5"/>
        <v>-12</v>
      </c>
    </row>
    <row r="82" spans="1:7" x14ac:dyDescent="0.25">
      <c r="A82" s="42">
        <v>91</v>
      </c>
      <c r="B82" s="38" t="s">
        <v>90</v>
      </c>
      <c r="C82" s="39">
        <v>380</v>
      </c>
      <c r="D82" s="39">
        <v>294</v>
      </c>
      <c r="E82" s="39">
        <v>276</v>
      </c>
      <c r="F82" s="40">
        <f t="shared" si="4"/>
        <v>-0.27368421052631581</v>
      </c>
      <c r="G82" s="41">
        <f t="shared" si="5"/>
        <v>-104</v>
      </c>
    </row>
    <row r="83" spans="1:7" x14ac:dyDescent="0.25">
      <c r="A83" s="42">
        <v>92</v>
      </c>
      <c r="B83" s="38" t="s">
        <v>91</v>
      </c>
      <c r="C83" s="39">
        <v>3900</v>
      </c>
      <c r="D83" s="39">
        <v>3424</v>
      </c>
      <c r="E83" s="39">
        <v>3424</v>
      </c>
      <c r="F83" s="40">
        <f t="shared" si="4"/>
        <v>-0.12205128205128205</v>
      </c>
      <c r="G83" s="41">
        <f t="shared" si="5"/>
        <v>-476</v>
      </c>
    </row>
    <row r="84" spans="1:7" x14ac:dyDescent="0.25">
      <c r="A84" s="42">
        <v>93</v>
      </c>
      <c r="B84" s="38" t="s">
        <v>92</v>
      </c>
      <c r="C84" s="39">
        <v>7401</v>
      </c>
      <c r="D84" s="39">
        <v>7739</v>
      </c>
      <c r="E84" s="39">
        <v>7903</v>
      </c>
      <c r="F84" s="40">
        <f t="shared" si="4"/>
        <v>6.7828671801107965E-2</v>
      </c>
      <c r="G84" s="41">
        <f t="shared" si="5"/>
        <v>502</v>
      </c>
    </row>
    <row r="85" spans="1:7" x14ac:dyDescent="0.25">
      <c r="A85" s="42">
        <v>94</v>
      </c>
      <c r="B85" s="38" t="s">
        <v>93</v>
      </c>
      <c r="C85" s="39">
        <v>10302</v>
      </c>
      <c r="D85" s="39">
        <v>10382</v>
      </c>
      <c r="E85" s="39">
        <v>10143</v>
      </c>
      <c r="F85" s="40">
        <f t="shared" si="4"/>
        <v>-1.5433896330809552E-2</v>
      </c>
      <c r="G85" s="41">
        <f t="shared" si="5"/>
        <v>-159</v>
      </c>
    </row>
    <row r="86" spans="1:7" x14ac:dyDescent="0.25">
      <c r="A86" s="42">
        <v>95</v>
      </c>
      <c r="B86" s="38" t="s">
        <v>94</v>
      </c>
      <c r="C86" s="39">
        <v>11662</v>
      </c>
      <c r="D86" s="39">
        <v>11841</v>
      </c>
      <c r="E86" s="39">
        <v>11789</v>
      </c>
      <c r="F86" s="40">
        <f t="shared" si="4"/>
        <v>1.0890070313839822E-2</v>
      </c>
      <c r="G86" s="41">
        <f t="shared" si="5"/>
        <v>127</v>
      </c>
    </row>
    <row r="87" spans="1:7" x14ac:dyDescent="0.25">
      <c r="A87" s="42">
        <v>96</v>
      </c>
      <c r="B87" s="38" t="s">
        <v>95</v>
      </c>
      <c r="C87" s="39">
        <v>28846</v>
      </c>
      <c r="D87" s="39">
        <v>29738</v>
      </c>
      <c r="E87" s="39">
        <v>30238</v>
      </c>
      <c r="F87" s="40">
        <f t="shared" si="4"/>
        <v>4.8256257366705954E-2</v>
      </c>
      <c r="G87" s="41">
        <f t="shared" si="5"/>
        <v>1392</v>
      </c>
    </row>
    <row r="88" spans="1:7" x14ac:dyDescent="0.25">
      <c r="A88" s="42">
        <v>97</v>
      </c>
      <c r="B88" s="38" t="s">
        <v>96</v>
      </c>
      <c r="C88" s="39">
        <v>23912</v>
      </c>
      <c r="D88" s="39">
        <v>18633</v>
      </c>
      <c r="E88" s="39">
        <v>18276</v>
      </c>
      <c r="F88" s="40">
        <f t="shared" si="4"/>
        <v>-0.23569755771160925</v>
      </c>
      <c r="G88" s="41">
        <f t="shared" si="5"/>
        <v>-5636</v>
      </c>
    </row>
    <row r="89" spans="1:7" x14ac:dyDescent="0.25">
      <c r="A89" s="42">
        <v>98</v>
      </c>
      <c r="B89" s="38" t="s">
        <v>97</v>
      </c>
      <c r="C89" s="39">
        <v>496</v>
      </c>
      <c r="D89" s="39">
        <v>450</v>
      </c>
      <c r="E89" s="39">
        <v>448</v>
      </c>
      <c r="F89" s="40">
        <f t="shared" si="4"/>
        <v>-9.6774193548387094E-2</v>
      </c>
      <c r="G89" s="41">
        <f t="shared" si="5"/>
        <v>-48</v>
      </c>
    </row>
    <row r="90" spans="1:7" x14ac:dyDescent="0.25">
      <c r="A90" s="42">
        <v>99</v>
      </c>
      <c r="B90" s="38" t="s">
        <v>98</v>
      </c>
      <c r="C90" s="39">
        <v>481</v>
      </c>
      <c r="D90" s="39">
        <v>460</v>
      </c>
      <c r="E90" s="39">
        <v>455</v>
      </c>
      <c r="F90" s="40">
        <f t="shared" si="4"/>
        <v>-5.4054054054054057E-2</v>
      </c>
      <c r="G90" s="41">
        <f t="shared" si="5"/>
        <v>-26</v>
      </c>
    </row>
    <row r="91" spans="1:7" s="46" customFormat="1" ht="14.45" customHeight="1" x14ac:dyDescent="0.25">
      <c r="A91" s="64" t="s">
        <v>99</v>
      </c>
      <c r="B91" s="64"/>
      <c r="C91" s="43">
        <v>1742507</v>
      </c>
      <c r="D91" s="43">
        <v>1777436</v>
      </c>
      <c r="E91" s="43">
        <v>1779506</v>
      </c>
      <c r="F91" s="44">
        <f t="shared" si="4"/>
        <v>2.1233200210960416E-2</v>
      </c>
      <c r="G91" s="45">
        <f t="shared" si="5"/>
        <v>36999</v>
      </c>
    </row>
    <row r="92" spans="1:7" x14ac:dyDescent="0.25">
      <c r="A92" s="30"/>
      <c r="B92" s="30"/>
    </row>
    <row r="93" spans="1:7" x14ac:dyDescent="0.25">
      <c r="E93" s="47"/>
    </row>
    <row r="94" spans="1:7" x14ac:dyDescent="0.25">
      <c r="E94" s="47"/>
    </row>
    <row r="96" spans="1:7" x14ac:dyDescent="0.25">
      <c r="C96" s="48"/>
      <c r="D96" s="48"/>
      <c r="E96" s="48"/>
    </row>
  </sheetData>
  <mergeCells count="2">
    <mergeCell ref="C1:E1"/>
    <mergeCell ref="A91:B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4"/>
  <sheetViews>
    <sheetView workbookViewId="0">
      <selection sqref="A1:XFD1048576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  <col min="8" max="8" width="28.140625" customWidth="1"/>
  </cols>
  <sheetData>
    <row r="1" spans="1:8" ht="15.75" thickBot="1" x14ac:dyDescent="0.3">
      <c r="C1" s="60" t="s">
        <v>8</v>
      </c>
      <c r="D1" s="60"/>
      <c r="E1" s="61"/>
    </row>
    <row r="2" spans="1:8" s="50" customFormat="1" ht="66.599999999999994" customHeight="1" x14ac:dyDescent="0.25">
      <c r="A2" s="13" t="s">
        <v>100</v>
      </c>
      <c r="B2" s="13" t="s">
        <v>101</v>
      </c>
      <c r="C2" s="12">
        <v>42491</v>
      </c>
      <c r="D2" s="12">
        <v>42826</v>
      </c>
      <c r="E2" s="12">
        <v>42856</v>
      </c>
      <c r="F2" s="13" t="s">
        <v>192</v>
      </c>
      <c r="G2" s="13" t="s">
        <v>193</v>
      </c>
      <c r="H2" s="49"/>
    </row>
    <row r="3" spans="1:8" x14ac:dyDescent="0.25">
      <c r="A3" s="51">
        <v>1</v>
      </c>
      <c r="B3" s="52" t="s">
        <v>102</v>
      </c>
      <c r="C3" s="39">
        <v>39126</v>
      </c>
      <c r="D3" s="39">
        <v>40065</v>
      </c>
      <c r="E3" s="39">
        <v>39905</v>
      </c>
      <c r="F3" s="40">
        <f t="shared" ref="F3:F34" si="0">(E3-C3)/C3</f>
        <v>1.9910034248325922E-2</v>
      </c>
      <c r="G3" s="41">
        <f t="shared" ref="G3:G34" si="1">E3-C3</f>
        <v>779</v>
      </c>
    </row>
    <row r="4" spans="1:8" x14ac:dyDescent="0.25">
      <c r="A4" s="51">
        <v>2</v>
      </c>
      <c r="B4" s="52" t="s">
        <v>103</v>
      </c>
      <c r="C4" s="39">
        <v>6329</v>
      </c>
      <c r="D4" s="39">
        <v>6779</v>
      </c>
      <c r="E4" s="39">
        <v>6837</v>
      </c>
      <c r="F4" s="40">
        <f t="shared" si="0"/>
        <v>8.0265444778005998E-2</v>
      </c>
      <c r="G4" s="41">
        <f t="shared" si="1"/>
        <v>508</v>
      </c>
    </row>
    <row r="5" spans="1:8" x14ac:dyDescent="0.25">
      <c r="A5" s="51">
        <v>3</v>
      </c>
      <c r="B5" s="52" t="s">
        <v>104</v>
      </c>
      <c r="C5" s="39">
        <v>12361</v>
      </c>
      <c r="D5" s="39">
        <v>12766</v>
      </c>
      <c r="E5" s="39">
        <v>12774</v>
      </c>
      <c r="F5" s="40">
        <f t="shared" si="0"/>
        <v>3.341153628347221E-2</v>
      </c>
      <c r="G5" s="41">
        <f t="shared" si="1"/>
        <v>413</v>
      </c>
    </row>
    <row r="6" spans="1:8" x14ac:dyDescent="0.25">
      <c r="A6" s="51">
        <v>4</v>
      </c>
      <c r="B6" s="52" t="s">
        <v>105</v>
      </c>
      <c r="C6" s="39">
        <v>2412</v>
      </c>
      <c r="D6" s="39">
        <v>2687</v>
      </c>
      <c r="E6" s="39">
        <v>2727</v>
      </c>
      <c r="F6" s="40">
        <f t="shared" si="0"/>
        <v>0.13059701492537312</v>
      </c>
      <c r="G6" s="41">
        <f t="shared" si="1"/>
        <v>315</v>
      </c>
    </row>
    <row r="7" spans="1:8" x14ac:dyDescent="0.25">
      <c r="A7" s="51">
        <v>5</v>
      </c>
      <c r="B7" s="52" t="s">
        <v>106</v>
      </c>
      <c r="C7" s="39">
        <v>5551</v>
      </c>
      <c r="D7" s="39">
        <v>5781</v>
      </c>
      <c r="E7" s="39">
        <v>5772</v>
      </c>
      <c r="F7" s="40">
        <f t="shared" si="0"/>
        <v>3.9812646370023422E-2</v>
      </c>
      <c r="G7" s="41">
        <f t="shared" si="1"/>
        <v>221</v>
      </c>
    </row>
    <row r="8" spans="1:8" x14ac:dyDescent="0.25">
      <c r="A8" s="51">
        <v>6</v>
      </c>
      <c r="B8" s="52" t="s">
        <v>107</v>
      </c>
      <c r="C8" s="39">
        <v>136460</v>
      </c>
      <c r="D8" s="39">
        <v>137248</v>
      </c>
      <c r="E8" s="39">
        <v>136992</v>
      </c>
      <c r="F8" s="40">
        <f t="shared" si="0"/>
        <v>3.898578337974498E-3</v>
      </c>
      <c r="G8" s="41">
        <f t="shared" si="1"/>
        <v>532</v>
      </c>
    </row>
    <row r="9" spans="1:8" x14ac:dyDescent="0.25">
      <c r="A9" s="51">
        <v>7</v>
      </c>
      <c r="B9" s="52" t="s">
        <v>109</v>
      </c>
      <c r="C9" s="39">
        <v>69156</v>
      </c>
      <c r="D9" s="39">
        <v>68092</v>
      </c>
      <c r="E9" s="39">
        <v>69666</v>
      </c>
      <c r="F9" s="40">
        <f t="shared" si="0"/>
        <v>7.3746312684365781E-3</v>
      </c>
      <c r="G9" s="41">
        <f t="shared" si="1"/>
        <v>510</v>
      </c>
    </row>
    <row r="10" spans="1:8" x14ac:dyDescent="0.25">
      <c r="A10" s="51">
        <v>8</v>
      </c>
      <c r="B10" s="52" t="s">
        <v>110</v>
      </c>
      <c r="C10" s="39">
        <v>3494</v>
      </c>
      <c r="D10" s="39">
        <v>3766</v>
      </c>
      <c r="E10" s="39">
        <v>3772</v>
      </c>
      <c r="F10" s="40">
        <f t="shared" si="0"/>
        <v>7.9564968517458506E-2</v>
      </c>
      <c r="G10" s="41">
        <f t="shared" si="1"/>
        <v>278</v>
      </c>
    </row>
    <row r="11" spans="1:8" x14ac:dyDescent="0.25">
      <c r="A11" s="51">
        <v>9</v>
      </c>
      <c r="B11" s="52" t="s">
        <v>111</v>
      </c>
      <c r="C11" s="39">
        <v>26160</v>
      </c>
      <c r="D11" s="39">
        <v>26545</v>
      </c>
      <c r="E11" s="39">
        <v>26667</v>
      </c>
      <c r="F11" s="40">
        <f t="shared" si="0"/>
        <v>1.938073394495413E-2</v>
      </c>
      <c r="G11" s="41">
        <f t="shared" si="1"/>
        <v>507</v>
      </c>
    </row>
    <row r="12" spans="1:8" x14ac:dyDescent="0.25">
      <c r="A12" s="51">
        <v>10</v>
      </c>
      <c r="B12" s="52" t="s">
        <v>112</v>
      </c>
      <c r="C12" s="39">
        <v>27334</v>
      </c>
      <c r="D12" s="39">
        <v>28328</v>
      </c>
      <c r="E12" s="39">
        <v>28501</v>
      </c>
      <c r="F12" s="40">
        <f t="shared" si="0"/>
        <v>4.26940806321797E-2</v>
      </c>
      <c r="G12" s="41">
        <f t="shared" si="1"/>
        <v>1167</v>
      </c>
    </row>
    <row r="13" spans="1:8" x14ac:dyDescent="0.25">
      <c r="A13" s="51">
        <v>11</v>
      </c>
      <c r="B13" s="52" t="s">
        <v>113</v>
      </c>
      <c r="C13" s="39">
        <v>4479</v>
      </c>
      <c r="D13" s="39">
        <v>4617</v>
      </c>
      <c r="E13" s="39">
        <v>4587</v>
      </c>
      <c r="F13" s="40">
        <f t="shared" si="0"/>
        <v>2.4112525117213665E-2</v>
      </c>
      <c r="G13" s="41">
        <f t="shared" si="1"/>
        <v>108</v>
      </c>
    </row>
    <row r="14" spans="1:8" x14ac:dyDescent="0.25">
      <c r="A14" s="51">
        <v>12</v>
      </c>
      <c r="B14" s="52" t="s">
        <v>114</v>
      </c>
      <c r="C14" s="39">
        <v>2226</v>
      </c>
      <c r="D14" s="39">
        <v>2463</v>
      </c>
      <c r="E14" s="39">
        <v>2480</v>
      </c>
      <c r="F14" s="40">
        <f t="shared" si="0"/>
        <v>0.11410601976639713</v>
      </c>
      <c r="G14" s="41">
        <f t="shared" si="1"/>
        <v>254</v>
      </c>
    </row>
    <row r="15" spans="1:8" x14ac:dyDescent="0.25">
      <c r="A15" s="51">
        <v>13</v>
      </c>
      <c r="B15" s="52" t="s">
        <v>115</v>
      </c>
      <c r="C15" s="39">
        <v>2472</v>
      </c>
      <c r="D15" s="39">
        <v>2702</v>
      </c>
      <c r="E15" s="39">
        <v>2709</v>
      </c>
      <c r="F15" s="40">
        <f t="shared" si="0"/>
        <v>9.5873786407766989E-2</v>
      </c>
      <c r="G15" s="41">
        <f t="shared" si="1"/>
        <v>237</v>
      </c>
    </row>
    <row r="16" spans="1:8" x14ac:dyDescent="0.25">
      <c r="A16" s="51">
        <v>14</v>
      </c>
      <c r="B16" s="52" t="s">
        <v>116</v>
      </c>
      <c r="C16" s="39">
        <v>7046</v>
      </c>
      <c r="D16" s="39">
        <v>7053</v>
      </c>
      <c r="E16" s="39">
        <v>7069</v>
      </c>
      <c r="F16" s="40">
        <f t="shared" si="0"/>
        <v>3.264263411864888E-3</v>
      </c>
      <c r="G16" s="41">
        <f t="shared" si="1"/>
        <v>23</v>
      </c>
    </row>
    <row r="17" spans="1:7" x14ac:dyDescent="0.25">
      <c r="A17" s="51">
        <v>15</v>
      </c>
      <c r="B17" s="52" t="s">
        <v>117</v>
      </c>
      <c r="C17" s="39">
        <v>5806</v>
      </c>
      <c r="D17" s="39">
        <v>5922</v>
      </c>
      <c r="E17" s="39">
        <v>5933</v>
      </c>
      <c r="F17" s="40">
        <f t="shared" si="0"/>
        <v>2.1873923527385462E-2</v>
      </c>
      <c r="G17" s="41">
        <f t="shared" si="1"/>
        <v>127</v>
      </c>
    </row>
    <row r="18" spans="1:7" x14ac:dyDescent="0.25">
      <c r="A18" s="51">
        <v>16</v>
      </c>
      <c r="B18" s="52" t="s">
        <v>118</v>
      </c>
      <c r="C18" s="39">
        <v>71700</v>
      </c>
      <c r="D18" s="39">
        <v>73537</v>
      </c>
      <c r="E18" s="39">
        <v>73573</v>
      </c>
      <c r="F18" s="40">
        <f t="shared" si="0"/>
        <v>2.6122733612273363E-2</v>
      </c>
      <c r="G18" s="41">
        <f t="shared" si="1"/>
        <v>1873</v>
      </c>
    </row>
    <row r="19" spans="1:7" x14ac:dyDescent="0.25">
      <c r="A19" s="51">
        <v>17</v>
      </c>
      <c r="B19" s="52" t="s">
        <v>119</v>
      </c>
      <c r="C19" s="39">
        <v>13606</v>
      </c>
      <c r="D19" s="39">
        <v>14177</v>
      </c>
      <c r="E19" s="39">
        <v>14236</v>
      </c>
      <c r="F19" s="40">
        <f t="shared" si="0"/>
        <v>4.6303101572835514E-2</v>
      </c>
      <c r="G19" s="41">
        <f t="shared" si="1"/>
        <v>630</v>
      </c>
    </row>
    <row r="20" spans="1:7" x14ac:dyDescent="0.25">
      <c r="A20" s="51">
        <v>18</v>
      </c>
      <c r="B20" s="52" t="s">
        <v>120</v>
      </c>
      <c r="C20" s="39">
        <v>2956</v>
      </c>
      <c r="D20" s="39">
        <v>3052</v>
      </c>
      <c r="E20" s="39">
        <v>3080</v>
      </c>
      <c r="F20" s="40">
        <f t="shared" si="0"/>
        <v>4.1948579161028419E-2</v>
      </c>
      <c r="G20" s="41">
        <f t="shared" si="1"/>
        <v>124</v>
      </c>
    </row>
    <row r="21" spans="1:7" x14ac:dyDescent="0.25">
      <c r="A21" s="51">
        <v>19</v>
      </c>
      <c r="B21" s="52" t="s">
        <v>121</v>
      </c>
      <c r="C21" s="39">
        <v>8230</v>
      </c>
      <c r="D21" s="39">
        <v>8468</v>
      </c>
      <c r="E21" s="39">
        <v>8464</v>
      </c>
      <c r="F21" s="40">
        <f t="shared" si="0"/>
        <v>2.8432563791008506E-2</v>
      </c>
      <c r="G21" s="41">
        <f t="shared" si="1"/>
        <v>234</v>
      </c>
    </row>
    <row r="22" spans="1:7" x14ac:dyDescent="0.25">
      <c r="A22" s="51">
        <v>20</v>
      </c>
      <c r="B22" s="52" t="s">
        <v>122</v>
      </c>
      <c r="C22" s="39">
        <v>24274</v>
      </c>
      <c r="D22" s="39">
        <v>24731</v>
      </c>
      <c r="E22" s="39">
        <v>24680</v>
      </c>
      <c r="F22" s="40">
        <f t="shared" si="0"/>
        <v>1.6725714756529619E-2</v>
      </c>
      <c r="G22" s="41">
        <f t="shared" si="1"/>
        <v>406</v>
      </c>
    </row>
    <row r="23" spans="1:7" x14ac:dyDescent="0.25">
      <c r="A23" s="51">
        <v>21</v>
      </c>
      <c r="B23" s="52" t="s">
        <v>108</v>
      </c>
      <c r="C23" s="39">
        <v>13219</v>
      </c>
      <c r="D23" s="39">
        <v>14573</v>
      </c>
      <c r="E23" s="39">
        <v>14523</v>
      </c>
      <c r="F23" s="40">
        <f t="shared" si="0"/>
        <v>9.8645888493834627E-2</v>
      </c>
      <c r="G23" s="41">
        <f t="shared" si="1"/>
        <v>1304</v>
      </c>
    </row>
    <row r="24" spans="1:7" x14ac:dyDescent="0.25">
      <c r="A24" s="51">
        <v>22</v>
      </c>
      <c r="B24" s="52" t="s">
        <v>123</v>
      </c>
      <c r="C24" s="39">
        <v>9266</v>
      </c>
      <c r="D24" s="39">
        <v>9466</v>
      </c>
      <c r="E24" s="39">
        <v>9363</v>
      </c>
      <c r="F24" s="40">
        <f t="shared" si="0"/>
        <v>1.0468379020073387E-2</v>
      </c>
      <c r="G24" s="41">
        <f t="shared" si="1"/>
        <v>97</v>
      </c>
    </row>
    <row r="25" spans="1:7" x14ac:dyDescent="0.25">
      <c r="A25" s="51">
        <v>23</v>
      </c>
      <c r="B25" s="52" t="s">
        <v>124</v>
      </c>
      <c r="C25" s="39">
        <v>7137</v>
      </c>
      <c r="D25" s="39">
        <v>7492</v>
      </c>
      <c r="E25" s="39">
        <v>7538</v>
      </c>
      <c r="F25" s="40">
        <f t="shared" si="0"/>
        <v>5.6186072579515203E-2</v>
      </c>
      <c r="G25" s="41">
        <f t="shared" si="1"/>
        <v>401</v>
      </c>
    </row>
    <row r="26" spans="1:7" x14ac:dyDescent="0.25">
      <c r="A26" s="51">
        <v>24</v>
      </c>
      <c r="B26" s="52" t="s">
        <v>125</v>
      </c>
      <c r="C26" s="39">
        <v>3500</v>
      </c>
      <c r="D26" s="39">
        <v>3719</v>
      </c>
      <c r="E26" s="39">
        <v>3767</v>
      </c>
      <c r="F26" s="40">
        <f t="shared" si="0"/>
        <v>7.628571428571429E-2</v>
      </c>
      <c r="G26" s="41">
        <f t="shared" si="1"/>
        <v>267</v>
      </c>
    </row>
    <row r="27" spans="1:7" x14ac:dyDescent="0.25">
      <c r="A27" s="51">
        <v>25</v>
      </c>
      <c r="B27" s="52" t="s">
        <v>126</v>
      </c>
      <c r="C27" s="39">
        <v>9573</v>
      </c>
      <c r="D27" s="39">
        <v>10037</v>
      </c>
      <c r="E27" s="39">
        <v>10015</v>
      </c>
      <c r="F27" s="40">
        <f t="shared" si="0"/>
        <v>4.6171524078136426E-2</v>
      </c>
      <c r="G27" s="41">
        <f t="shared" si="1"/>
        <v>442</v>
      </c>
    </row>
    <row r="28" spans="1:7" x14ac:dyDescent="0.25">
      <c r="A28" s="51">
        <v>26</v>
      </c>
      <c r="B28" s="52" t="s">
        <v>127</v>
      </c>
      <c r="C28" s="39">
        <v>19494</v>
      </c>
      <c r="D28" s="39">
        <v>19980</v>
      </c>
      <c r="E28" s="39">
        <v>19931</v>
      </c>
      <c r="F28" s="40">
        <f t="shared" si="0"/>
        <v>2.2417153996101363E-2</v>
      </c>
      <c r="G28" s="41">
        <f t="shared" si="1"/>
        <v>437</v>
      </c>
    </row>
    <row r="29" spans="1:7" x14ac:dyDescent="0.25">
      <c r="A29" s="51">
        <v>27</v>
      </c>
      <c r="B29" s="52" t="s">
        <v>128</v>
      </c>
      <c r="C29" s="39">
        <v>31972</v>
      </c>
      <c r="D29" s="39">
        <v>32476</v>
      </c>
      <c r="E29" s="39">
        <v>32415</v>
      </c>
      <c r="F29" s="40">
        <f t="shared" si="0"/>
        <v>1.3855873889653448E-2</v>
      </c>
      <c r="G29" s="41">
        <f t="shared" si="1"/>
        <v>443</v>
      </c>
    </row>
    <row r="30" spans="1:7" x14ac:dyDescent="0.25">
      <c r="A30" s="51">
        <v>28</v>
      </c>
      <c r="B30" s="52" t="s">
        <v>129</v>
      </c>
      <c r="C30" s="39">
        <v>7761</v>
      </c>
      <c r="D30" s="39">
        <v>8463</v>
      </c>
      <c r="E30" s="39">
        <v>8443</v>
      </c>
      <c r="F30" s="40">
        <f t="shared" si="0"/>
        <v>8.7875273804922049E-2</v>
      </c>
      <c r="G30" s="41">
        <f t="shared" si="1"/>
        <v>682</v>
      </c>
    </row>
    <row r="31" spans="1:7" x14ac:dyDescent="0.25">
      <c r="A31" s="51">
        <v>29</v>
      </c>
      <c r="B31" s="52" t="s">
        <v>130</v>
      </c>
      <c r="C31" s="39">
        <v>2164</v>
      </c>
      <c r="D31" s="39">
        <v>2246</v>
      </c>
      <c r="E31" s="39">
        <v>2268</v>
      </c>
      <c r="F31" s="40">
        <f t="shared" si="0"/>
        <v>4.8059149722735672E-2</v>
      </c>
      <c r="G31" s="41">
        <f t="shared" si="1"/>
        <v>104</v>
      </c>
    </row>
    <row r="32" spans="1:7" x14ac:dyDescent="0.25">
      <c r="A32" s="51">
        <v>30</v>
      </c>
      <c r="B32" s="52" t="s">
        <v>131</v>
      </c>
      <c r="C32" s="39">
        <v>1087</v>
      </c>
      <c r="D32" s="39">
        <v>1321</v>
      </c>
      <c r="E32" s="39">
        <v>1339</v>
      </c>
      <c r="F32" s="40">
        <f t="shared" si="0"/>
        <v>0.23183072677092917</v>
      </c>
      <c r="G32" s="41">
        <f t="shared" si="1"/>
        <v>252</v>
      </c>
    </row>
    <row r="33" spans="1:7" x14ac:dyDescent="0.25">
      <c r="A33" s="51">
        <v>31</v>
      </c>
      <c r="B33" s="52" t="s">
        <v>132</v>
      </c>
      <c r="C33" s="39">
        <v>21256</v>
      </c>
      <c r="D33" s="39">
        <v>22191</v>
      </c>
      <c r="E33" s="39">
        <v>22137</v>
      </c>
      <c r="F33" s="40">
        <f t="shared" si="0"/>
        <v>4.1447120812946936E-2</v>
      </c>
      <c r="G33" s="41">
        <f t="shared" si="1"/>
        <v>881</v>
      </c>
    </row>
    <row r="34" spans="1:7" x14ac:dyDescent="0.25">
      <c r="A34" s="51">
        <v>32</v>
      </c>
      <c r="B34" s="52" t="s">
        <v>133</v>
      </c>
      <c r="C34" s="39">
        <v>8666</v>
      </c>
      <c r="D34" s="39">
        <v>8969</v>
      </c>
      <c r="E34" s="39">
        <v>8953</v>
      </c>
      <c r="F34" s="40">
        <f t="shared" si="0"/>
        <v>3.3117932148626815E-2</v>
      </c>
      <c r="G34" s="41">
        <f t="shared" si="1"/>
        <v>287</v>
      </c>
    </row>
    <row r="35" spans="1:7" x14ac:dyDescent="0.25">
      <c r="A35" s="51">
        <v>33</v>
      </c>
      <c r="B35" s="52" t="s">
        <v>134</v>
      </c>
      <c r="C35" s="39">
        <v>35063</v>
      </c>
      <c r="D35" s="39">
        <v>36115</v>
      </c>
      <c r="E35" s="39">
        <v>36190</v>
      </c>
      <c r="F35" s="40">
        <f t="shared" ref="F35:F66" si="2">(E35-C35)/C35</f>
        <v>3.2142144140547016E-2</v>
      </c>
      <c r="G35" s="41">
        <f t="shared" ref="G35:G66" si="3">E35-C35</f>
        <v>1127</v>
      </c>
    </row>
    <row r="36" spans="1:7" x14ac:dyDescent="0.25">
      <c r="A36" s="51">
        <v>34</v>
      </c>
      <c r="B36" s="52" t="s">
        <v>135</v>
      </c>
      <c r="C36" s="39">
        <v>502582</v>
      </c>
      <c r="D36" s="39">
        <v>501755</v>
      </c>
      <c r="E36" s="39">
        <v>501573</v>
      </c>
      <c r="F36" s="40">
        <f t="shared" si="2"/>
        <v>-2.0076325853293593E-3</v>
      </c>
      <c r="G36" s="41">
        <f t="shared" si="3"/>
        <v>-1009</v>
      </c>
    </row>
    <row r="37" spans="1:7" x14ac:dyDescent="0.25">
      <c r="A37" s="51">
        <v>35</v>
      </c>
      <c r="B37" s="52" t="s">
        <v>136</v>
      </c>
      <c r="C37" s="39">
        <v>121364</v>
      </c>
      <c r="D37" s="39">
        <v>123291</v>
      </c>
      <c r="E37" s="39">
        <v>123480</v>
      </c>
      <c r="F37" s="40">
        <f t="shared" si="2"/>
        <v>1.7435153752348307E-2</v>
      </c>
      <c r="G37" s="41">
        <f t="shared" si="3"/>
        <v>2116</v>
      </c>
    </row>
    <row r="38" spans="1:7" x14ac:dyDescent="0.25">
      <c r="A38" s="51">
        <v>36</v>
      </c>
      <c r="B38" s="52" t="s">
        <v>137</v>
      </c>
      <c r="C38" s="39">
        <v>2881</v>
      </c>
      <c r="D38" s="39">
        <v>2913</v>
      </c>
      <c r="E38" s="39">
        <v>2969</v>
      </c>
      <c r="F38" s="40">
        <f t="shared" si="2"/>
        <v>3.0544949670253386E-2</v>
      </c>
      <c r="G38" s="41">
        <f t="shared" si="3"/>
        <v>88</v>
      </c>
    </row>
    <row r="39" spans="1:7" x14ac:dyDescent="0.25">
      <c r="A39" s="51">
        <v>37</v>
      </c>
      <c r="B39" s="52" t="s">
        <v>138</v>
      </c>
      <c r="C39" s="39">
        <v>7076</v>
      </c>
      <c r="D39" s="39">
        <v>7392</v>
      </c>
      <c r="E39" s="39">
        <v>7365</v>
      </c>
      <c r="F39" s="40">
        <f t="shared" si="2"/>
        <v>4.0842283776144711E-2</v>
      </c>
      <c r="G39" s="41">
        <f t="shared" si="3"/>
        <v>289</v>
      </c>
    </row>
    <row r="40" spans="1:7" x14ac:dyDescent="0.25">
      <c r="A40" s="51">
        <v>38</v>
      </c>
      <c r="B40" s="52" t="s">
        <v>139</v>
      </c>
      <c r="C40" s="39">
        <v>29208</v>
      </c>
      <c r="D40" s="39">
        <v>29930</v>
      </c>
      <c r="E40" s="39">
        <v>29946</v>
      </c>
      <c r="F40" s="40">
        <f t="shared" si="2"/>
        <v>2.5267050123253903E-2</v>
      </c>
      <c r="G40" s="41">
        <f t="shared" si="3"/>
        <v>738</v>
      </c>
    </row>
    <row r="41" spans="1:7" x14ac:dyDescent="0.25">
      <c r="A41" s="51">
        <v>39</v>
      </c>
      <c r="B41" s="52" t="s">
        <v>140</v>
      </c>
      <c r="C41" s="39">
        <v>7779</v>
      </c>
      <c r="D41" s="39">
        <v>8043</v>
      </c>
      <c r="E41" s="39">
        <v>8014</v>
      </c>
      <c r="F41" s="40">
        <f t="shared" si="2"/>
        <v>3.0209538501092686E-2</v>
      </c>
      <c r="G41" s="41">
        <f t="shared" si="3"/>
        <v>235</v>
      </c>
    </row>
    <row r="42" spans="1:7" x14ac:dyDescent="0.25">
      <c r="A42" s="51">
        <v>40</v>
      </c>
      <c r="B42" s="52" t="s">
        <v>141</v>
      </c>
      <c r="C42" s="39">
        <v>3681</v>
      </c>
      <c r="D42" s="39">
        <v>3865</v>
      </c>
      <c r="E42" s="39">
        <v>3832</v>
      </c>
      <c r="F42" s="40">
        <f t="shared" si="2"/>
        <v>4.1021461559358867E-2</v>
      </c>
      <c r="G42" s="41">
        <f t="shared" si="3"/>
        <v>151</v>
      </c>
    </row>
    <row r="43" spans="1:7" x14ac:dyDescent="0.25">
      <c r="A43" s="51">
        <v>41</v>
      </c>
      <c r="B43" s="52" t="s">
        <v>142</v>
      </c>
      <c r="C43" s="39">
        <v>43095</v>
      </c>
      <c r="D43" s="39">
        <v>44517</v>
      </c>
      <c r="E43" s="39">
        <v>44373</v>
      </c>
      <c r="F43" s="40">
        <f t="shared" si="2"/>
        <v>2.9655412460842325E-2</v>
      </c>
      <c r="G43" s="41">
        <f t="shared" si="3"/>
        <v>1278</v>
      </c>
    </row>
    <row r="44" spans="1:7" x14ac:dyDescent="0.25">
      <c r="A44" s="51">
        <v>42</v>
      </c>
      <c r="B44" s="52" t="s">
        <v>143</v>
      </c>
      <c r="C44" s="39">
        <v>42905</v>
      </c>
      <c r="D44" s="39">
        <v>44398</v>
      </c>
      <c r="E44" s="39">
        <v>44312</v>
      </c>
      <c r="F44" s="40">
        <f t="shared" si="2"/>
        <v>3.2793380724857241E-2</v>
      </c>
      <c r="G44" s="41">
        <f t="shared" si="3"/>
        <v>1407</v>
      </c>
    </row>
    <row r="45" spans="1:7" x14ac:dyDescent="0.25">
      <c r="A45" s="51">
        <v>43</v>
      </c>
      <c r="B45" s="52" t="s">
        <v>144</v>
      </c>
      <c r="C45" s="39">
        <v>10144</v>
      </c>
      <c r="D45" s="39">
        <v>10385</v>
      </c>
      <c r="E45" s="39">
        <v>10340</v>
      </c>
      <c r="F45" s="40">
        <f t="shared" si="2"/>
        <v>1.9321766561514197E-2</v>
      </c>
      <c r="G45" s="41">
        <f t="shared" si="3"/>
        <v>196</v>
      </c>
    </row>
    <row r="46" spans="1:7" x14ac:dyDescent="0.25">
      <c r="A46" s="51">
        <v>44</v>
      </c>
      <c r="B46" s="52" t="s">
        <v>145</v>
      </c>
      <c r="C46" s="39">
        <v>10885</v>
      </c>
      <c r="D46" s="39">
        <v>11643</v>
      </c>
      <c r="E46" s="39">
        <v>11701</v>
      </c>
      <c r="F46" s="40">
        <f t="shared" si="2"/>
        <v>7.4965548920532837E-2</v>
      </c>
      <c r="G46" s="41">
        <f t="shared" si="3"/>
        <v>816</v>
      </c>
    </row>
    <row r="47" spans="1:7" x14ac:dyDescent="0.25">
      <c r="A47" s="51">
        <v>45</v>
      </c>
      <c r="B47" s="52" t="s">
        <v>146</v>
      </c>
      <c r="C47" s="39">
        <v>26267</v>
      </c>
      <c r="D47" s="39">
        <v>27175</v>
      </c>
      <c r="E47" s="39">
        <v>27188</v>
      </c>
      <c r="F47" s="40">
        <f t="shared" si="2"/>
        <v>3.5063006814634333E-2</v>
      </c>
      <c r="G47" s="41">
        <f t="shared" si="3"/>
        <v>921</v>
      </c>
    </row>
    <row r="48" spans="1:7" x14ac:dyDescent="0.25">
      <c r="A48" s="51">
        <v>46</v>
      </c>
      <c r="B48" s="52" t="s">
        <v>147</v>
      </c>
      <c r="C48" s="39">
        <v>14183</v>
      </c>
      <c r="D48" s="39">
        <v>15067</v>
      </c>
      <c r="E48" s="39">
        <v>15075</v>
      </c>
      <c r="F48" s="40">
        <f t="shared" si="2"/>
        <v>6.2892194881195795E-2</v>
      </c>
      <c r="G48" s="41">
        <f t="shared" si="3"/>
        <v>892</v>
      </c>
    </row>
    <row r="49" spans="1:7" x14ac:dyDescent="0.25">
      <c r="A49" s="51">
        <v>47</v>
      </c>
      <c r="B49" s="52" t="s">
        <v>148</v>
      </c>
      <c r="C49" s="39">
        <v>4909</v>
      </c>
      <c r="D49" s="39">
        <v>5517</v>
      </c>
      <c r="E49" s="39">
        <v>5515</v>
      </c>
      <c r="F49" s="40">
        <f t="shared" si="2"/>
        <v>0.12344673049500916</v>
      </c>
      <c r="G49" s="41">
        <f t="shared" si="3"/>
        <v>606</v>
      </c>
    </row>
    <row r="50" spans="1:7" x14ac:dyDescent="0.25">
      <c r="A50" s="51">
        <v>48</v>
      </c>
      <c r="B50" s="52" t="s">
        <v>149</v>
      </c>
      <c r="C50" s="39">
        <v>34178</v>
      </c>
      <c r="D50" s="39">
        <v>33380</v>
      </c>
      <c r="E50" s="39">
        <v>34537</v>
      </c>
      <c r="F50" s="40">
        <f t="shared" si="2"/>
        <v>1.0503832874948797E-2</v>
      </c>
      <c r="G50" s="41">
        <f t="shared" si="3"/>
        <v>359</v>
      </c>
    </row>
    <row r="51" spans="1:7" x14ac:dyDescent="0.25">
      <c r="A51" s="51">
        <v>49</v>
      </c>
      <c r="B51" s="52" t="s">
        <v>150</v>
      </c>
      <c r="C51" s="39">
        <v>2087</v>
      </c>
      <c r="D51" s="39">
        <v>2279</v>
      </c>
      <c r="E51" s="39">
        <v>2264</v>
      </c>
      <c r="F51" s="40">
        <f t="shared" si="2"/>
        <v>8.481073310972688E-2</v>
      </c>
      <c r="G51" s="41">
        <f t="shared" si="3"/>
        <v>177</v>
      </c>
    </row>
    <row r="52" spans="1:7" x14ac:dyDescent="0.25">
      <c r="A52" s="51">
        <v>50</v>
      </c>
      <c r="B52" s="52" t="s">
        <v>151</v>
      </c>
      <c r="C52" s="39">
        <v>6030</v>
      </c>
      <c r="D52" s="39">
        <v>6071</v>
      </c>
      <c r="E52" s="39">
        <v>6066</v>
      </c>
      <c r="F52" s="40">
        <f t="shared" si="2"/>
        <v>5.9701492537313433E-3</v>
      </c>
      <c r="G52" s="41">
        <f t="shared" si="3"/>
        <v>36</v>
      </c>
    </row>
    <row r="53" spans="1:7" x14ac:dyDescent="0.25">
      <c r="A53" s="51">
        <v>51</v>
      </c>
      <c r="B53" s="52" t="s">
        <v>152</v>
      </c>
      <c r="C53" s="39">
        <v>5615</v>
      </c>
      <c r="D53" s="39">
        <v>5907</v>
      </c>
      <c r="E53" s="39">
        <v>5993</v>
      </c>
      <c r="F53" s="40">
        <f t="shared" si="2"/>
        <v>6.7319679430097951E-2</v>
      </c>
      <c r="G53" s="41">
        <f t="shared" si="3"/>
        <v>378</v>
      </c>
    </row>
    <row r="54" spans="1:7" x14ac:dyDescent="0.25">
      <c r="A54" s="51">
        <v>52</v>
      </c>
      <c r="B54" s="52" t="s">
        <v>153</v>
      </c>
      <c r="C54" s="39">
        <v>11565</v>
      </c>
      <c r="D54" s="39">
        <v>12363</v>
      </c>
      <c r="E54" s="39">
        <v>12364</v>
      </c>
      <c r="F54" s="40">
        <f t="shared" si="2"/>
        <v>6.908776480760917E-2</v>
      </c>
      <c r="G54" s="41">
        <f t="shared" si="3"/>
        <v>799</v>
      </c>
    </row>
    <row r="55" spans="1:7" x14ac:dyDescent="0.25">
      <c r="A55" s="51">
        <v>53</v>
      </c>
      <c r="B55" s="52" t="s">
        <v>154</v>
      </c>
      <c r="C55" s="39">
        <v>6180</v>
      </c>
      <c r="D55" s="39">
        <v>6664</v>
      </c>
      <c r="E55" s="39">
        <v>6623</v>
      </c>
      <c r="F55" s="40">
        <f t="shared" si="2"/>
        <v>7.1682847896440124E-2</v>
      </c>
      <c r="G55" s="41">
        <f t="shared" si="3"/>
        <v>443</v>
      </c>
    </row>
    <row r="56" spans="1:7" x14ac:dyDescent="0.25">
      <c r="A56" s="51">
        <v>54</v>
      </c>
      <c r="B56" s="52" t="s">
        <v>155</v>
      </c>
      <c r="C56" s="39">
        <v>21831</v>
      </c>
      <c r="D56" s="39">
        <v>22439</v>
      </c>
      <c r="E56" s="39">
        <v>22321</v>
      </c>
      <c r="F56" s="40">
        <f t="shared" si="2"/>
        <v>2.2445146809582702E-2</v>
      </c>
      <c r="G56" s="41">
        <f t="shared" si="3"/>
        <v>490</v>
      </c>
    </row>
    <row r="57" spans="1:7" x14ac:dyDescent="0.25">
      <c r="A57" s="51">
        <v>55</v>
      </c>
      <c r="B57" s="52" t="s">
        <v>156</v>
      </c>
      <c r="C57" s="39">
        <v>23695</v>
      </c>
      <c r="D57" s="39">
        <v>24620</v>
      </c>
      <c r="E57" s="39">
        <v>24501</v>
      </c>
      <c r="F57" s="40">
        <f t="shared" si="2"/>
        <v>3.4015615108672716E-2</v>
      </c>
      <c r="G57" s="41">
        <f t="shared" si="3"/>
        <v>806</v>
      </c>
    </row>
    <row r="58" spans="1:7" x14ac:dyDescent="0.25">
      <c r="A58" s="51">
        <v>56</v>
      </c>
      <c r="B58" s="52" t="s">
        <v>157</v>
      </c>
      <c r="C58" s="39">
        <v>2031</v>
      </c>
      <c r="D58" s="39">
        <v>2300</v>
      </c>
      <c r="E58" s="39">
        <v>2265</v>
      </c>
      <c r="F58" s="40">
        <f t="shared" si="2"/>
        <v>0.11521418020679468</v>
      </c>
      <c r="G58" s="41">
        <f t="shared" si="3"/>
        <v>234</v>
      </c>
    </row>
    <row r="59" spans="1:7" x14ac:dyDescent="0.25">
      <c r="A59" s="51">
        <v>57</v>
      </c>
      <c r="B59" s="52" t="s">
        <v>158</v>
      </c>
      <c r="C59" s="39">
        <v>3929</v>
      </c>
      <c r="D59" s="39">
        <v>4059</v>
      </c>
      <c r="E59" s="39">
        <v>4061</v>
      </c>
      <c r="F59" s="40">
        <f t="shared" si="2"/>
        <v>3.3596334945278694E-2</v>
      </c>
      <c r="G59" s="41">
        <f t="shared" si="3"/>
        <v>132</v>
      </c>
    </row>
    <row r="60" spans="1:7" x14ac:dyDescent="0.25">
      <c r="A60" s="51">
        <v>58</v>
      </c>
      <c r="B60" s="52" t="s">
        <v>159</v>
      </c>
      <c r="C60" s="39">
        <v>9338</v>
      </c>
      <c r="D60" s="39">
        <v>9724</v>
      </c>
      <c r="E60" s="39">
        <v>9783</v>
      </c>
      <c r="F60" s="40">
        <f t="shared" si="2"/>
        <v>4.7654744056543158E-2</v>
      </c>
      <c r="G60" s="41">
        <f t="shared" si="3"/>
        <v>445</v>
      </c>
    </row>
    <row r="61" spans="1:7" x14ac:dyDescent="0.25">
      <c r="A61" s="51">
        <v>59</v>
      </c>
      <c r="B61" s="52" t="s">
        <v>160</v>
      </c>
      <c r="C61" s="39">
        <v>22499</v>
      </c>
      <c r="D61" s="39">
        <v>23351</v>
      </c>
      <c r="E61" s="39">
        <v>23335</v>
      </c>
      <c r="F61" s="40">
        <f t="shared" si="2"/>
        <v>3.71572069869772E-2</v>
      </c>
      <c r="G61" s="41">
        <f t="shared" si="3"/>
        <v>836</v>
      </c>
    </row>
    <row r="62" spans="1:7" x14ac:dyDescent="0.25">
      <c r="A62" s="51">
        <v>60</v>
      </c>
      <c r="B62" s="52" t="s">
        <v>161</v>
      </c>
      <c r="C62" s="39">
        <v>7938</v>
      </c>
      <c r="D62" s="39">
        <v>8419</v>
      </c>
      <c r="E62" s="39">
        <v>8391</v>
      </c>
      <c r="F62" s="40">
        <f t="shared" si="2"/>
        <v>5.7067271352985637E-2</v>
      </c>
      <c r="G62" s="41">
        <f t="shared" si="3"/>
        <v>453</v>
      </c>
    </row>
    <row r="63" spans="1:7" x14ac:dyDescent="0.25">
      <c r="A63" s="51">
        <v>61</v>
      </c>
      <c r="B63" s="52" t="s">
        <v>162</v>
      </c>
      <c r="C63" s="39">
        <v>16500</v>
      </c>
      <c r="D63" s="39">
        <v>17479</v>
      </c>
      <c r="E63" s="39">
        <v>17440</v>
      </c>
      <c r="F63" s="40">
        <f t="shared" si="2"/>
        <v>5.6969696969696969E-2</v>
      </c>
      <c r="G63" s="41">
        <f t="shared" si="3"/>
        <v>940</v>
      </c>
    </row>
    <row r="64" spans="1:7" x14ac:dyDescent="0.25">
      <c r="A64" s="51">
        <v>62</v>
      </c>
      <c r="B64" s="52" t="s">
        <v>163</v>
      </c>
      <c r="C64" s="39">
        <v>1161</v>
      </c>
      <c r="D64" s="39">
        <v>1190</v>
      </c>
      <c r="E64" s="39">
        <v>1206</v>
      </c>
      <c r="F64" s="40">
        <f t="shared" si="2"/>
        <v>3.875968992248062E-2</v>
      </c>
      <c r="G64" s="41">
        <f t="shared" si="3"/>
        <v>45</v>
      </c>
    </row>
    <row r="65" spans="1:7" x14ac:dyDescent="0.25">
      <c r="A65" s="51">
        <v>63</v>
      </c>
      <c r="B65" s="52" t="s">
        <v>164</v>
      </c>
      <c r="C65" s="39">
        <v>11812</v>
      </c>
      <c r="D65" s="39">
        <v>12528</v>
      </c>
      <c r="E65" s="39">
        <v>12489</v>
      </c>
      <c r="F65" s="40">
        <f t="shared" si="2"/>
        <v>5.7314595326786316E-2</v>
      </c>
      <c r="G65" s="41">
        <f t="shared" si="3"/>
        <v>677</v>
      </c>
    </row>
    <row r="66" spans="1:7" x14ac:dyDescent="0.25">
      <c r="A66" s="51">
        <v>64</v>
      </c>
      <c r="B66" s="52" t="s">
        <v>165</v>
      </c>
      <c r="C66" s="39">
        <v>8170</v>
      </c>
      <c r="D66" s="39">
        <v>8520</v>
      </c>
      <c r="E66" s="39">
        <v>8562</v>
      </c>
      <c r="F66" s="40">
        <f t="shared" si="2"/>
        <v>4.7980416156670744E-2</v>
      </c>
      <c r="G66" s="41">
        <f t="shared" si="3"/>
        <v>392</v>
      </c>
    </row>
    <row r="67" spans="1:7" x14ac:dyDescent="0.25">
      <c r="A67" s="51">
        <v>65</v>
      </c>
      <c r="B67" s="52" t="s">
        <v>166</v>
      </c>
      <c r="C67" s="39">
        <v>7452</v>
      </c>
      <c r="D67" s="39">
        <v>8397</v>
      </c>
      <c r="E67" s="39">
        <v>8342</v>
      </c>
      <c r="F67" s="40">
        <f t="shared" ref="F67:F84" si="4">(E67-C67)/C67</f>
        <v>0.11943102522812668</v>
      </c>
      <c r="G67" s="41">
        <f t="shared" ref="G67:G84" si="5">E67-C67</f>
        <v>890</v>
      </c>
    </row>
    <row r="68" spans="1:7" x14ac:dyDescent="0.25">
      <c r="A68" s="51">
        <v>66</v>
      </c>
      <c r="B68" s="52" t="s">
        <v>167</v>
      </c>
      <c r="C68" s="39">
        <v>5636</v>
      </c>
      <c r="D68" s="39">
        <v>5941</v>
      </c>
      <c r="E68" s="39">
        <v>5884</v>
      </c>
      <c r="F68" s="40">
        <f t="shared" si="4"/>
        <v>4.4002838892831797E-2</v>
      </c>
      <c r="G68" s="41">
        <f t="shared" si="5"/>
        <v>248</v>
      </c>
    </row>
    <row r="69" spans="1:7" x14ac:dyDescent="0.25">
      <c r="A69" s="51">
        <v>67</v>
      </c>
      <c r="B69" s="52" t="s">
        <v>168</v>
      </c>
      <c r="C69" s="39">
        <v>10732</v>
      </c>
      <c r="D69" s="39">
        <v>11078</v>
      </c>
      <c r="E69" s="39">
        <v>10980</v>
      </c>
      <c r="F69" s="40">
        <f t="shared" si="4"/>
        <v>2.3108460678345134E-2</v>
      </c>
      <c r="G69" s="41">
        <f t="shared" si="5"/>
        <v>248</v>
      </c>
    </row>
    <row r="70" spans="1:7" x14ac:dyDescent="0.25">
      <c r="A70" s="51">
        <v>68</v>
      </c>
      <c r="B70" s="52" t="s">
        <v>169</v>
      </c>
      <c r="C70" s="39">
        <v>6496</v>
      </c>
      <c r="D70" s="39">
        <v>6915</v>
      </c>
      <c r="E70" s="39">
        <v>6999</v>
      </c>
      <c r="F70" s="40">
        <f t="shared" si="4"/>
        <v>7.7432266009852216E-2</v>
      </c>
      <c r="G70" s="41">
        <f t="shared" si="5"/>
        <v>503</v>
      </c>
    </row>
    <row r="71" spans="1:7" x14ac:dyDescent="0.25">
      <c r="A71" s="51">
        <v>69</v>
      </c>
      <c r="B71" s="52" t="s">
        <v>170</v>
      </c>
      <c r="C71" s="39">
        <v>1122</v>
      </c>
      <c r="D71" s="39">
        <v>1135</v>
      </c>
      <c r="E71" s="39">
        <v>1142</v>
      </c>
      <c r="F71" s="40">
        <f t="shared" si="4"/>
        <v>1.7825311942959002E-2</v>
      </c>
      <c r="G71" s="41">
        <f t="shared" si="5"/>
        <v>20</v>
      </c>
    </row>
    <row r="72" spans="1:7" x14ac:dyDescent="0.25">
      <c r="A72" s="51">
        <v>70</v>
      </c>
      <c r="B72" s="52" t="s">
        <v>171</v>
      </c>
      <c r="C72" s="39">
        <v>4234</v>
      </c>
      <c r="D72" s="39">
        <v>4504</v>
      </c>
      <c r="E72" s="39">
        <v>4505</v>
      </c>
      <c r="F72" s="40">
        <f t="shared" si="4"/>
        <v>6.4005668398677371E-2</v>
      </c>
      <c r="G72" s="41">
        <f t="shared" si="5"/>
        <v>271</v>
      </c>
    </row>
    <row r="73" spans="1:7" x14ac:dyDescent="0.25">
      <c r="A73" s="51">
        <v>71</v>
      </c>
      <c r="B73" s="52" t="s">
        <v>172</v>
      </c>
      <c r="C73" s="39">
        <v>4676</v>
      </c>
      <c r="D73" s="39">
        <v>4883</v>
      </c>
      <c r="E73" s="39">
        <v>4855</v>
      </c>
      <c r="F73" s="40">
        <f t="shared" si="4"/>
        <v>3.8280581693755346E-2</v>
      </c>
      <c r="G73" s="41">
        <f t="shared" si="5"/>
        <v>179</v>
      </c>
    </row>
    <row r="74" spans="1:7" x14ac:dyDescent="0.25">
      <c r="A74" s="51">
        <v>72</v>
      </c>
      <c r="B74" s="52" t="s">
        <v>173</v>
      </c>
      <c r="C74" s="39">
        <v>3617</v>
      </c>
      <c r="D74" s="39">
        <v>3962</v>
      </c>
      <c r="E74" s="39">
        <v>3967</v>
      </c>
      <c r="F74" s="40">
        <f t="shared" si="4"/>
        <v>9.676527508985347E-2</v>
      </c>
      <c r="G74" s="41">
        <f t="shared" si="5"/>
        <v>350</v>
      </c>
    </row>
    <row r="75" spans="1:7" x14ac:dyDescent="0.25">
      <c r="A75" s="51">
        <v>73</v>
      </c>
      <c r="B75" s="52" t="s">
        <v>174</v>
      </c>
      <c r="C75" s="39">
        <v>1872</v>
      </c>
      <c r="D75" s="39">
        <v>2328</v>
      </c>
      <c r="E75" s="39">
        <v>2356</v>
      </c>
      <c r="F75" s="40">
        <f t="shared" si="4"/>
        <v>0.25854700854700857</v>
      </c>
      <c r="G75" s="41">
        <f t="shared" si="5"/>
        <v>484</v>
      </c>
    </row>
    <row r="76" spans="1:7" x14ac:dyDescent="0.25">
      <c r="A76" s="51">
        <v>74</v>
      </c>
      <c r="B76" s="52" t="s">
        <v>175</v>
      </c>
      <c r="C76" s="39">
        <v>4036</v>
      </c>
      <c r="D76" s="39">
        <v>4129</v>
      </c>
      <c r="E76" s="39">
        <v>4143</v>
      </c>
      <c r="F76" s="40">
        <f t="shared" si="4"/>
        <v>2.651139742319128E-2</v>
      </c>
      <c r="G76" s="41">
        <f t="shared" si="5"/>
        <v>107</v>
      </c>
    </row>
    <row r="77" spans="1:7" x14ac:dyDescent="0.25">
      <c r="A77" s="51">
        <v>75</v>
      </c>
      <c r="B77" s="52" t="s">
        <v>176</v>
      </c>
      <c r="C77" s="39">
        <v>1147</v>
      </c>
      <c r="D77" s="39">
        <v>1249</v>
      </c>
      <c r="E77" s="39">
        <v>1253</v>
      </c>
      <c r="F77" s="40">
        <f t="shared" si="4"/>
        <v>9.2414995640802092E-2</v>
      </c>
      <c r="G77" s="41">
        <f t="shared" si="5"/>
        <v>106</v>
      </c>
    </row>
    <row r="78" spans="1:7" x14ac:dyDescent="0.25">
      <c r="A78" s="51">
        <v>76</v>
      </c>
      <c r="B78" s="52" t="s">
        <v>177</v>
      </c>
      <c r="C78" s="39">
        <v>1688</v>
      </c>
      <c r="D78" s="39">
        <v>1876</v>
      </c>
      <c r="E78" s="39">
        <v>1879</v>
      </c>
      <c r="F78" s="40">
        <f t="shared" si="4"/>
        <v>0.11315165876777251</v>
      </c>
      <c r="G78" s="41">
        <f t="shared" si="5"/>
        <v>191</v>
      </c>
    </row>
    <row r="79" spans="1:7" x14ac:dyDescent="0.25">
      <c r="A79" s="51">
        <v>77</v>
      </c>
      <c r="B79" s="52" t="s">
        <v>178</v>
      </c>
      <c r="C79" s="39">
        <v>6707</v>
      </c>
      <c r="D79" s="39">
        <v>6788</v>
      </c>
      <c r="E79" s="39">
        <v>6844</v>
      </c>
      <c r="F79" s="40">
        <f t="shared" si="4"/>
        <v>2.0426420158043836E-2</v>
      </c>
      <c r="G79" s="41">
        <f t="shared" si="5"/>
        <v>137</v>
      </c>
    </row>
    <row r="80" spans="1:7" x14ac:dyDescent="0.25">
      <c r="A80" s="51">
        <v>78</v>
      </c>
      <c r="B80" s="52" t="s">
        <v>179</v>
      </c>
      <c r="C80" s="39">
        <v>5106</v>
      </c>
      <c r="D80" s="39">
        <v>5208</v>
      </c>
      <c r="E80" s="39">
        <v>5183</v>
      </c>
      <c r="F80" s="40">
        <f t="shared" si="4"/>
        <v>1.5080297688993341E-2</v>
      </c>
      <c r="G80" s="41">
        <f t="shared" si="5"/>
        <v>77</v>
      </c>
    </row>
    <row r="81" spans="1:7" x14ac:dyDescent="0.25">
      <c r="A81" s="51">
        <v>79</v>
      </c>
      <c r="B81" s="52" t="s">
        <v>180</v>
      </c>
      <c r="C81" s="39">
        <v>1509</v>
      </c>
      <c r="D81" s="39">
        <v>1581</v>
      </c>
      <c r="E81" s="39">
        <v>1574</v>
      </c>
      <c r="F81" s="40">
        <f t="shared" si="4"/>
        <v>4.3074884029158385E-2</v>
      </c>
      <c r="G81" s="41">
        <f t="shared" si="5"/>
        <v>65</v>
      </c>
    </row>
    <row r="82" spans="1:7" x14ac:dyDescent="0.25">
      <c r="A82" s="51">
        <v>80</v>
      </c>
      <c r="B82" s="52" t="s">
        <v>181</v>
      </c>
      <c r="C82" s="39">
        <v>6160</v>
      </c>
      <c r="D82" s="39">
        <v>6628</v>
      </c>
      <c r="E82" s="39">
        <v>6597</v>
      </c>
      <c r="F82" s="40">
        <f t="shared" si="4"/>
        <v>7.0941558441558444E-2</v>
      </c>
      <c r="G82" s="41">
        <f t="shared" si="5"/>
        <v>437</v>
      </c>
    </row>
    <row r="83" spans="1:7" x14ac:dyDescent="0.25">
      <c r="A83" s="51">
        <v>81</v>
      </c>
      <c r="B83" s="52" t="s">
        <v>182</v>
      </c>
      <c r="C83" s="39">
        <v>7463</v>
      </c>
      <c r="D83" s="39">
        <v>7823</v>
      </c>
      <c r="E83" s="39">
        <v>7813</v>
      </c>
      <c r="F83" s="40">
        <f t="shared" si="4"/>
        <v>4.6898030282728126E-2</v>
      </c>
      <c r="G83" s="41">
        <f t="shared" si="5"/>
        <v>350</v>
      </c>
    </row>
    <row r="84" spans="1:7" s="46" customFormat="1" x14ac:dyDescent="0.25">
      <c r="A84" s="65" t="s">
        <v>183</v>
      </c>
      <c r="B84" s="65"/>
      <c r="C84" s="43">
        <v>1742507</v>
      </c>
      <c r="D84" s="43">
        <v>1777436</v>
      </c>
      <c r="E84" s="43">
        <v>1779506</v>
      </c>
      <c r="F84" s="44">
        <f t="shared" si="4"/>
        <v>2.1233200210960416E-2</v>
      </c>
      <c r="G84" s="45">
        <f t="shared" si="5"/>
        <v>36999</v>
      </c>
    </row>
  </sheetData>
  <mergeCells count="2">
    <mergeCell ref="C1:E1"/>
    <mergeCell ref="A84:B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Endeksler</vt:lpstr>
      <vt:lpstr>4a-4b-4c</vt:lpstr>
      <vt:lpstr>4a_İşyeri Sektör</vt:lpstr>
      <vt:lpstr>4a_İşyeri İl</vt:lpstr>
      <vt:lpstr>KOBİ_İşyeri Sektör</vt:lpstr>
      <vt:lpstr>KOBİ_İşyeri İl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2017-08-16T07:44:12Z</dcterms:modified>
</cp:coreProperties>
</file>