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835" activeTab="0"/>
  </bookViews>
  <sheets>
    <sheet name="Sigortalı Sayıları" sheetId="1" r:id="rId1"/>
    <sheet name="4a_Sektör" sheetId="2" r:id="rId2"/>
    <sheet name="4a_İşyeri_Sektör" sheetId="3" r:id="rId3"/>
    <sheet name="4a_İl" sheetId="4" r:id="rId4"/>
    <sheet name="4b_Esnaf_İl" sheetId="5" r:id="rId5"/>
    <sheet name="4b_Tarım_İl" sheetId="6" r:id="rId6"/>
    <sheet name="4c_Kamu_İl " sheetId="7" r:id="rId7"/>
    <sheet name="4a_İşyeri_İl" sheetId="8" r:id="rId8"/>
    <sheet name="4a_Kadın_Sektör" sheetId="9" r:id="rId9"/>
    <sheet name="4a_Kadın_İl" sheetId="10" r:id="rId10"/>
    <sheet name="İşsizlikSigortası_Başvuru" sheetId="11" r:id="rId11"/>
    <sheet name="İşsizlikSigortası_Ödeme" sheetId="12" r:id="rId12"/>
  </sheets>
  <definedNames>
    <definedName name="_xlnm._FilterDatabase" localSheetId="7" hidden="1">'4a_İşyeri_İl'!$A$1:$I$90</definedName>
    <definedName name="_xlnm._FilterDatabase" localSheetId="2" hidden="1">'4a_İşyeri_Sektör'!$A$1:$I$95</definedName>
    <definedName name="_xlnm._FilterDatabase" localSheetId="9" hidden="1">'4a_Kadın_İl'!$A$1:$J$83</definedName>
    <definedName name="_xlnm._FilterDatabase" localSheetId="8" hidden="1">'4a_Kadın_Sektör'!$A$1:$I$90</definedName>
    <definedName name="_xlnm._FilterDatabase" localSheetId="4" hidden="1">'4b_Esnaf_İl'!$A$1:$I$84</definedName>
    <definedName name="_xlnm._FilterDatabase" localSheetId="5" hidden="1">'4b_Tarım_İl'!$A$1:$I$84</definedName>
    <definedName name="_xlnm._FilterDatabase" localSheetId="6" hidden="1">'4c_Kamu_İl '!$A$1:$I$83</definedName>
    <definedName name="_xlnm._FilterDatabase" localSheetId="10" hidden="1">'İşsizlikSigortası_Başvuru'!$A$1:$F$83</definedName>
    <definedName name="_xlnm._FilterDatabase" localSheetId="11" hidden="1">'İşsizlikSigortası_Ödeme'!$A$1:$G$83</definedName>
  </definedNames>
  <calcPr fullCalcOnLoad="1"/>
</workbook>
</file>

<file path=xl/sharedStrings.xml><?xml version="1.0" encoding="utf-8"?>
<sst xmlns="http://schemas.openxmlformats.org/spreadsheetml/2006/main" count="999" uniqueCount="287">
  <si>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</si>
  <si>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</si>
  <si>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</si>
  <si>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</si>
  <si>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</si>
  <si>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</si>
  <si>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</si>
  <si>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</si>
  <si>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</si>
  <si>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</si>
  <si>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</si>
  <si>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</si>
  <si>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</si>
  <si>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</si>
  <si>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</si>
  <si>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</si>
  <si>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</si>
  <si>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</si>
  <si>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</si>
  <si>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</si>
  <si>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</si>
  <si>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</si>
  <si>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</si>
  <si>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</si>
  <si>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</si>
  <si>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</si>
  <si>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</si>
  <si>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</si>
  <si>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</si>
  <si>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</si>
  <si>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</si>
  <si>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</si>
  <si>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</si>
  <si>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</si>
  <si>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</si>
  <si>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</si>
  <si>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</si>
  <si>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</si>
  <si>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</si>
  <si>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</si>
  <si>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</si>
  <si>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</si>
  <si>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</si>
  <si>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</si>
  <si>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</si>
  <si>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</si>
  <si>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</si>
  <si>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</si>
  <si>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</si>
  <si>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</si>
  <si>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</si>
  <si>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</si>
  <si>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</si>
  <si>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</si>
  <si>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</si>
  <si>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</si>
  <si>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</si>
  <si>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</si>
  <si>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</si>
  <si>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</si>
  <si>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</si>
  <si>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</si>
  <si>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</si>
  <si>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</si>
  <si>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</si>
  <si>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</si>
  <si>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</si>
  <si>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</si>
  <si>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</si>
  <si>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</si>
  <si>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</si>
  <si>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</si>
  <si>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</si>
  <si>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</si>
  <si>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</si>
  <si>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</si>
  <si>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</si>
  <si>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</si>
  <si>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</si>
  <si>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</si>
  <si>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</si>
  <si>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</si>
  <si>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</si>
  <si>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</si>
  <si>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</si>
  <si>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</si>
  <si>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</si>
  <si>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</si>
  <si>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</si>
  <si>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</si>
  <si>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</si>
  <si>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</si>
  <si>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</si>
  <si>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</si>
  <si>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</si>
  <si>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</si>
  <si>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</si>
  <si>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</si>
  <si>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</si>
  <si>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</si>
  <si>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</si>
  <si>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</si>
  <si>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</si>
  <si>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</si>
  <si>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</si>
  <si>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</si>
  <si>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</si>
  <si>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</si>
  <si>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</si>
  <si>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</si>
  <si>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</si>
  <si>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</si>
  <si>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</si>
  <si>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</si>
  <si>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</si>
  <si>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</si>
  <si>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</si>
  <si>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</si>
  <si>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</si>
  <si>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</si>
  <si>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</si>
  <si>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</si>
  <si>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</si>
  <si>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</si>
  <si>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</si>
  <si>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</si>
  <si>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</si>
  <si>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</si>
  <si>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</si>
  <si>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</si>
  <si>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</si>
  <si>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</si>
  <si>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</si>
  <si>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</si>
  <si>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</si>
  <si>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</si>
  <si>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</si>
  <si>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</si>
  <si>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</si>
  <si>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</si>
  <si>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</si>
  <si>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</si>
  <si>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</si>
  <si>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</si>
  <si>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</si>
  <si>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</si>
  <si>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</si>
  <si>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</si>
  <si>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</si>
  <si>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</si>
  <si>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</si>
  <si>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</si>
  <si>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</si>
  <si>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</si>
  <si>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</si>
  <si>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</si>
  <si>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</si>
  <si>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</si>
  <si>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</si>
  <si>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</si>
  <si>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</si>
  <si>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</si>
  <si>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</si>
  <si>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</si>
  <si>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</si>
  <si>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</si>
  <si>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</si>
  <si>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</si>
  <si>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</si>
  <si>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</si>
  <si>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</si>
  <si>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</si>
  <si>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</si>
  <si>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</si>
  <si>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</si>
  <si>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</si>
  <si>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</si>
  <si>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</si>
  <si>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</si>
  <si>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</si>
  <si>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</si>
  <si>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</si>
  <si>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</si>
  <si>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</si>
  <si>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</si>
  <si>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</si>
  <si>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</si>
  <si>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</si>
  <si>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</si>
  <si>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</si>
  <si>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</si>
  <si>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</si>
  <si>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</si>
  <si>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</si>
  <si>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</si>
  <si>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</si>
  <si>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</si>
  <si>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</si>
  <si>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</si>
  <si>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</si>
  <si>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</si>
  <si>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</si>
  <si>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</si>
  <si>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</si>
  <si>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</si>
  <si>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</si>
  <si>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</si>
  <si>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</si>
  <si>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</si>
  <si>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</si>
  <si>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</si>
  <si>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</si>
  <si>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</si>
  <si>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</si>
  <si>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</si>
  <si>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</si>
  <si>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</si>
  <si>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</si>
  <si>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</si>
  <si>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</si>
  <si>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</si>
  <si>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</si>
  <si>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</si>
  <si>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</si>
  <si>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</si>
  <si>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</si>
  <si>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</si>
  <si>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</si>
  <si>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</si>
  <si>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</si>
  <si>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</si>
  <si>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</si>
  <si>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</si>
  <si>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</si>
  <si>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</si>
  <si>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</si>
  <si>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</si>
  <si>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</si>
  <si>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</si>
  <si>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</si>
  <si>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</si>
  <si>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</si>
  <si>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</si>
  <si>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</si>
  <si>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</si>
  <si>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</si>
  <si>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</si>
  <si>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</si>
  <si>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</si>
  <si>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</si>
  <si>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</si>
  <si>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</si>
  <si>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</si>
  <si>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</si>
  <si>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</si>
  <si>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Geçen Aya Göre Artış</t>
  </si>
  <si>
    <t>Sektörün payı (Şubat 2014)</t>
  </si>
  <si>
    <t>Çalışan Sayısında Değişim (Şubat 2014 - Şubat 2013)</t>
  </si>
  <si>
    <t>Çalışan Sayısındaki Fark (Şubat 2014 - Şubat 2013)</t>
  </si>
  <si>
    <t>Artışta Sektörün Payı (%) (Şubat 2014)</t>
  </si>
  <si>
    <t>İşyeri Sayısında Değişim (Şubat 2014 - Şubat 2013)</t>
  </si>
  <si>
    <t>İşyeri Sayısındaki Fark (Şubat 2014 - Şubat 2013)</t>
  </si>
  <si>
    <t>İlin Payı (Şubat 2014)</t>
  </si>
  <si>
    <t>Çalışan Sayısındaki Fark  (Şubat2014 - Şubat 2013)</t>
  </si>
  <si>
    <t>Artışta İlin Payı (%) (Şubat 2014)</t>
  </si>
  <si>
    <t>Esnaf Sayısında Değişim (Şubat 2014 - Şubat 2013)</t>
  </si>
  <si>
    <t>Esnaf Sayısındaki Fark (Şubat 2014 - Şubat 2013)</t>
  </si>
  <si>
    <t>Çiftçi Sayısında Değişim (Şubat 2014 - Şubat 2013)</t>
  </si>
  <si>
    <t>Çiftçi Sayısındaki Fark (Şubat 2014 - Şubat 2013)</t>
  </si>
  <si>
    <t>Sektörün Sigortalı Kadın İstihdamındaki Payı (Şubat 2014)</t>
  </si>
  <si>
    <t>İldeki Kadın İstihdamının Toplam İstihdama Oranı (Şubat 2014)</t>
  </si>
  <si>
    <t>Kadın İstihdamındaki Değişim (Şubat 2014 - Şubat 2013)</t>
  </si>
  <si>
    <t>Kadın İstihdamındaki Fark (Şubat 2014 - Şubat 2013)</t>
  </si>
  <si>
    <t>Başvuru Sayısındaki Değişim (Şubat 2014 - Şubat 2013)</t>
  </si>
  <si>
    <t>Başvuru Sayısındaki Fark (Şubat 2014 - Şubat 2013)</t>
  </si>
  <si>
    <t>Ödeme Yapılan Kişi Sayısındaki Değişim (Şubat 2014 - Şubat 2013)</t>
  </si>
  <si>
    <t>Ödeme Yapılan Kişi Sayısındaki Fark (Şubat 2014 - Şubat 2013)</t>
  </si>
  <si>
    <t>Zorunlu Sigortalı Sayıları (4/a)</t>
  </si>
  <si>
    <t>Zorunlu Sigortalı Sayıları (4/b)</t>
  </si>
  <si>
    <t>Aktif Sigortalı Sayıları (4/c)</t>
  </si>
  <si>
    <t xml:space="preserve">Toplam Kayıtlı İstihdam 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</si>
  <si>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</si>
  <si>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</si>
  <si>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</si>
  <si>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 xml:space="preserve">Toplam Kayıtlı İstihdam (Mevsimsellikten Arındırılmış) </t>
  </si>
  <si>
    <t>Endeks</t>
  </si>
  <si>
    <t>Endeks (Mevsimsellikten Arındırılmış)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</si>
</sst>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T_L_-;\-* #,##0.00\ _T_L_-;_-* &quot;-&quot;??\ _T_L_-;_-@_-"/>
    <numFmt numFmtId="165" formatCode="#,##0;[Red]#,##0"/>
    <numFmt numFmtId="166" formatCode="0.0%"/>
    <numFmt numFmtId="16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5" fillId="0" borderId="0" applyNumberFormat="0" applyFill="0" applyBorder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7" fontId="42" fillId="33" borderId="11" xfId="0" applyNumberFormat="1" applyFont="1" applyFill="1" applyBorder="1" applyAlignment="1">
      <alignment horizontal="center" vertical="center"/>
    </xf>
    <xf numFmtId="17" fontId="42" fillId="33" borderId="12" xfId="0" applyNumberFormat="1" applyFont="1" applyFill="1" applyBorder="1" applyAlignment="1">
      <alignment horizontal="center" vertical="center" wrapText="1"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7" fontId="42" fillId="33" borderId="12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/>
    </xf>
    <xf numFmtId="166" fontId="0" fillId="0" borderId="14" xfId="67" applyNumberFormat="1" applyFont="1" applyBorder="1" applyAlignment="1">
      <alignment/>
    </xf>
    <xf numFmtId="17" fontId="42" fillId="33" borderId="13" xfId="0" applyNumberFormat="1" applyFont="1" applyFill="1" applyBorder="1" applyAlignment="1">
      <alignment horizontal="center" vertical="center" wrapText="1"/>
    </xf>
    <xf numFmtId="17" fontId="42" fillId="33" borderId="16" xfId="0" applyNumberFormat="1" applyFont="1" applyFill="1" applyBorder="1" applyAlignment="1">
      <alignment horizontal="center" vertical="center" wrapText="1"/>
    </xf>
    <xf numFmtId="166" fontId="0" fillId="0" borderId="13" xfId="67" applyNumberFormat="1" applyFont="1" applyBorder="1" applyAlignment="1">
      <alignment/>
    </xf>
    <xf numFmtId="17" fontId="42" fillId="33" borderId="17" xfId="0" applyNumberFormat="1" applyFont="1" applyFill="1" applyBorder="1" applyAlignment="1">
      <alignment horizontal="center" vertical="center" wrapText="1"/>
    </xf>
    <xf numFmtId="165" fontId="0" fillId="0" borderId="14" xfId="0" applyNumberFormat="1" applyBorder="1" applyAlignment="1">
      <alignment/>
    </xf>
    <xf numFmtId="3" fontId="42" fillId="0" borderId="12" xfId="0" applyNumberFormat="1" applyFont="1" applyBorder="1" applyAlignment="1">
      <alignment/>
    </xf>
    <xf numFmtId="165" fontId="42" fillId="0" borderId="12" xfId="0" applyNumberFormat="1" applyFont="1" applyBorder="1" applyAlignment="1">
      <alignment/>
    </xf>
    <xf numFmtId="17" fontId="0" fillId="0" borderId="14" xfId="0" applyNumberFormat="1" applyBorder="1" applyAlignment="1">
      <alignment/>
    </xf>
    <xf numFmtId="9" fontId="0" fillId="0" borderId="0" xfId="67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166" fontId="0" fillId="0" borderId="15" xfId="67" applyNumberFormat="1" applyFont="1" applyBorder="1" applyAlignment="1">
      <alignment/>
    </xf>
    <xf numFmtId="0" fontId="43" fillId="0" borderId="0" xfId="0" applyFont="1" applyAlignment="1">
      <alignment/>
    </xf>
    <xf numFmtId="17" fontId="9" fillId="33" borderId="13" xfId="0" applyNumberFormat="1" applyFont="1" applyFill="1" applyBorder="1" applyAlignment="1">
      <alignment horizontal="center" vertical="center" wrapText="1"/>
    </xf>
    <xf numFmtId="17" fontId="9" fillId="33" borderId="12" xfId="0" applyNumberFormat="1" applyFont="1" applyFill="1" applyBorder="1" applyAlignment="1">
      <alignment horizontal="center" vertical="center"/>
    </xf>
    <xf numFmtId="166" fontId="0" fillId="0" borderId="0" xfId="67" applyNumberFormat="1" applyFont="1" applyAlignment="1">
      <alignment/>
    </xf>
    <xf numFmtId="166" fontId="0" fillId="0" borderId="0" xfId="67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67" applyNumberFormat="1" applyFont="1" applyFill="1" applyBorder="1" applyAlignment="1">
      <alignment/>
    </xf>
    <xf numFmtId="166" fontId="0" fillId="0" borderId="0" xfId="67" applyNumberFormat="1" applyFont="1" applyFill="1" applyBorder="1" applyAlignment="1">
      <alignment/>
    </xf>
    <xf numFmtId="165" fontId="0" fillId="0" borderId="13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166" fontId="42" fillId="0" borderId="12" xfId="0" applyNumberFormat="1" applyFont="1" applyBorder="1" applyAlignment="1">
      <alignment/>
    </xf>
    <xf numFmtId="166" fontId="42" fillId="0" borderId="12" xfId="67" applyNumberFormat="1" applyFont="1" applyBorder="1" applyAlignment="1">
      <alignment/>
    </xf>
    <xf numFmtId="3" fontId="42" fillId="0" borderId="0" xfId="0" applyNumberFormat="1" applyFont="1" applyAlignment="1">
      <alignment/>
    </xf>
    <xf numFmtId="166" fontId="42" fillId="0" borderId="12" xfId="0" applyNumberFormat="1" applyFont="1" applyFill="1" applyBorder="1" applyAlignment="1">
      <alignment/>
    </xf>
    <xf numFmtId="17" fontId="0" fillId="0" borderId="15" xfId="0" applyNumberFormat="1" applyBorder="1" applyAlignment="1">
      <alignment/>
    </xf>
    <xf numFmtId="17" fontId="42" fillId="33" borderId="18" xfId="0" applyNumberFormat="1" applyFont="1" applyFill="1" applyBorder="1" applyAlignment="1">
      <alignment horizontal="center" vertical="center"/>
    </xf>
    <xf numFmtId="17" fontId="42" fillId="33" borderId="13" xfId="0" applyNumberFormat="1" applyFont="1" applyFill="1" applyBorder="1" applyAlignment="1">
      <alignment horizontal="center" vertical="center"/>
    </xf>
    <xf numFmtId="17" fontId="9" fillId="33" borderId="13" xfId="0" applyNumberFormat="1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 wrapText="1"/>
    </xf>
    <xf numFmtId="166" fontId="0" fillId="0" borderId="14" xfId="67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0" fontId="42" fillId="33" borderId="12" xfId="0" applyFont="1" applyFill="1" applyBorder="1" applyAlignment="1">
      <alignment horizontal="center"/>
    </xf>
    <xf numFmtId="166" fontId="0" fillId="0" borderId="15" xfId="0" applyNumberFormat="1" applyBorder="1" applyAlignment="1">
      <alignment/>
    </xf>
    <xf numFmtId="9" fontId="42" fillId="0" borderId="0" xfId="67" applyNumberFormat="1" applyFont="1" applyAlignment="1">
      <alignment/>
    </xf>
    <xf numFmtId="3" fontId="0" fillId="0" borderId="12" xfId="0" applyNumberFormat="1" applyFill="1" applyBorder="1" applyAlignment="1">
      <alignment/>
    </xf>
    <xf numFmtId="3" fontId="11" fillId="0" borderId="14" xfId="0" applyNumberFormat="1" applyFont="1" applyBorder="1" applyAlignment="1">
      <alignment/>
    </xf>
    <xf numFmtId="166" fontId="11" fillId="0" borderId="14" xfId="67" applyNumberFormat="1" applyFont="1" applyBorder="1" applyAlignment="1">
      <alignment/>
    </xf>
    <xf numFmtId="3" fontId="9" fillId="0" borderId="12" xfId="0" applyNumberFormat="1" applyFont="1" applyFill="1" applyBorder="1" applyAlignment="1">
      <alignment/>
    </xf>
    <xf numFmtId="166" fontId="9" fillId="0" borderId="12" xfId="67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66" fontId="11" fillId="0" borderId="14" xfId="0" applyNumberFormat="1" applyFont="1" applyFill="1" applyBorder="1" applyAlignment="1">
      <alignment/>
    </xf>
    <xf numFmtId="166" fontId="11" fillId="0" borderId="14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42" fillId="33" borderId="12" xfId="0" applyFont="1" applyFill="1" applyBorder="1" applyAlignment="1">
      <alignment horizontal="center" vertical="center" wrapText="1"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wrapText="1"/>
    </xf>
    <xf numFmtId="0" fontId="42" fillId="33" borderId="13" xfId="0" applyFont="1" applyFill="1" applyBorder="1" applyAlignment="1">
      <alignment horizontal="center" vertical="center"/>
    </xf>
    <xf numFmtId="0" fontId="3" fillId="34" borderId="14" xfId="53" applyFont="1" applyFill="1" applyBorder="1" applyAlignment="1" quotePrefix="1">
      <alignment horizontal="center" vertical="top"/>
      <protection/>
    </xf>
    <xf numFmtId="0" fontId="4" fillId="0" borderId="14" xfId="53" applyFont="1" applyFill="1" applyBorder="1" applyAlignment="1">
      <alignment vertical="center"/>
      <protection/>
    </xf>
    <xf numFmtId="0" fontId="3" fillId="34" borderId="14" xfId="53" applyNumberFormat="1" applyFont="1" applyFill="1" applyBorder="1" applyAlignment="1" quotePrefix="1">
      <alignment horizontal="center" vertical="top"/>
      <protection/>
    </xf>
    <xf numFmtId="0" fontId="4" fillId="34" borderId="14" xfId="50" applyFont="1" applyFill="1" applyBorder="1" applyAlignment="1">
      <alignment horizontal="center"/>
      <protection/>
    </xf>
    <xf numFmtId="0" fontId="4" fillId="0" borderId="14" xfId="50" applyFont="1" applyFill="1" applyBorder="1">
      <alignment/>
      <protection/>
    </xf>
    <xf numFmtId="165" fontId="0" fillId="0" borderId="15" xfId="0" applyNumberFormat="1" applyBorder="1" applyAlignment="1">
      <alignment/>
    </xf>
    <xf numFmtId="0" fontId="3" fillId="34" borderId="15" xfId="53" applyFont="1" applyFill="1" applyBorder="1" applyAlignment="1" quotePrefix="1">
      <alignment horizontal="center" vertical="top"/>
      <protection/>
    </xf>
    <xf numFmtId="0" fontId="4" fillId="0" borderId="15" xfId="53" applyFont="1" applyFill="1" applyBorder="1" applyAlignment="1">
      <alignment vertical="center"/>
      <protection/>
    </xf>
    <xf numFmtId="166" fontId="11" fillId="0" borderId="15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166" fontId="11" fillId="0" borderId="15" xfId="67" applyNumberFormat="1" applyFont="1" applyBorder="1" applyAlignment="1">
      <alignment/>
    </xf>
    <xf numFmtId="0" fontId="4" fillId="0" borderId="14" xfId="50" applyFont="1" applyBorder="1">
      <alignment/>
      <protection/>
    </xf>
    <xf numFmtId="0" fontId="4" fillId="34" borderId="15" xfId="50" applyFont="1" applyFill="1" applyBorder="1" applyAlignment="1">
      <alignment horizontal="center"/>
      <protection/>
    </xf>
    <xf numFmtId="0" fontId="4" fillId="0" borderId="15" xfId="50" applyFont="1" applyBorder="1">
      <alignment/>
      <protection/>
    </xf>
    <xf numFmtId="166" fontId="11" fillId="0" borderId="15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165" fontId="44" fillId="0" borderId="14" xfId="0" applyNumberFormat="1" applyFont="1" applyBorder="1" applyAlignment="1">
      <alignment/>
    </xf>
    <xf numFmtId="165" fontId="11" fillId="0" borderId="14" xfId="0" applyNumberFormat="1" applyFont="1" applyBorder="1" applyAlignment="1">
      <alignment/>
    </xf>
    <xf numFmtId="0" fontId="4" fillId="34" borderId="13" xfId="50" applyFont="1" applyFill="1" applyBorder="1" applyAlignment="1">
      <alignment horizontal="center"/>
      <protection/>
    </xf>
    <xf numFmtId="0" fontId="4" fillId="0" borderId="13" xfId="50" applyFont="1" applyFill="1" applyBorder="1">
      <alignment/>
      <protection/>
    </xf>
    <xf numFmtId="0" fontId="4" fillId="0" borderId="15" xfId="50" applyFont="1" applyFill="1" applyBorder="1">
      <alignment/>
      <protection/>
    </xf>
    <xf numFmtId="17" fontId="42" fillId="33" borderId="19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/>
    </xf>
    <xf numFmtId="166" fontId="11" fillId="0" borderId="0" xfId="67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Fill="1" applyBorder="1" applyAlignment="1">
      <alignment/>
    </xf>
    <xf numFmtId="166" fontId="11" fillId="0" borderId="13" xfId="67" applyNumberFormat="1" applyFont="1" applyBorder="1" applyAlignment="1">
      <alignment/>
    </xf>
    <xf numFmtId="0" fontId="11" fillId="0" borderId="15" xfId="0" applyFont="1" applyBorder="1" applyAlignment="1">
      <alignment/>
    </xf>
    <xf numFmtId="0" fontId="6" fillId="34" borderId="12" xfId="53" applyFont="1" applyFill="1" applyBorder="1" applyAlignment="1">
      <alignment horizontal="center" vertical="top" wrapText="1"/>
      <protection/>
    </xf>
    <xf numFmtId="0" fontId="3" fillId="34" borderId="12" xfId="50" applyFont="1" applyFill="1" applyBorder="1" applyAlignment="1">
      <alignment horizontal="center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irgül 2 2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77"/>
  <sheetViews>
    <sheetView tabSelected="1" zoomScalePageLayoutView="0" workbookViewId="0" topLeftCell="A1">
      <selection activeCell="S23" sqref="S23"/>
    </sheetView>
  </sheetViews>
  <sheetFormatPr defaultColWidth="9.140625" defaultRowHeight="15"/>
  <cols>
    <col min="1" max="1" width="7.421875" style="0" bestFit="1" customWidth="1"/>
    <col min="2" max="2" width="18.28125" style="0" customWidth="1"/>
    <col min="3" max="3" width="20.28125" style="0" customWidth="1"/>
    <col min="4" max="4" width="13.140625" style="0" bestFit="1" customWidth="1"/>
    <col min="5" max="5" width="13.8515625" style="0" customWidth="1"/>
    <col min="6" max="6" width="23.57421875" style="0" customWidth="1"/>
    <col min="7" max="7" width="25.8515625" style="0" customWidth="1"/>
    <col min="8" max="8" width="21.140625" style="0" customWidth="1"/>
    <col min="9" max="9" width="22.57421875" style="0" customWidth="1"/>
    <col min="10" max="10" width="7.28125" style="0" bestFit="1" customWidth="1"/>
    <col min="11" max="11" width="23.7109375" style="0" bestFit="1" customWidth="1"/>
  </cols>
  <sheetData>
    <row r="1" spans="1:11" ht="56.25" customHeight="1" thickBot="1">
      <c r="A1" s="66" t="s">
        <v>0</v>
      </c>
      <c r="B1" s="66" t="s">
        <v>277</v>
      </c>
      <c r="C1" s="66" t="s">
        <v>278</v>
      </c>
      <c r="D1" s="66" t="s">
        <v>279</v>
      </c>
      <c r="E1" s="66" t="s">
        <v>280</v>
      </c>
      <c r="F1" s="66" t="s">
        <v>281</v>
      </c>
      <c r="G1" s="66" t="s">
        <v>282</v>
      </c>
      <c r="H1" s="66" t="s">
        <v>283</v>
      </c>
      <c r="I1" s="69" t="s">
        <v>284</v>
      </c>
      <c r="J1" s="53" t="s">
        <v>285</v>
      </c>
      <c r="K1" s="70" t="s">
        <v>286</v>
      </c>
    </row>
    <row r="2" spans="1:11" ht="15">
      <c r="A2" s="18">
        <v>39448</v>
      </c>
      <c r="B2" s="48">
        <v>8449577</v>
      </c>
      <c r="C2" s="48">
        <v>3124938</v>
      </c>
      <c r="D2" s="48">
        <v>2188537</v>
      </c>
      <c r="E2" s="48">
        <v>13763052</v>
      </c>
      <c r="F2" s="48"/>
      <c r="G2" s="48"/>
      <c r="H2" s="48"/>
      <c r="I2" s="48"/>
      <c r="J2" s="67"/>
      <c r="K2" s="67"/>
    </row>
    <row r="3" spans="1:11" ht="15">
      <c r="A3" s="18">
        <v>39479</v>
      </c>
      <c r="B3" s="48">
        <v>8474374</v>
      </c>
      <c r="C3" s="48">
        <v>3120508</v>
      </c>
      <c r="D3" s="48">
        <v>2187729</v>
      </c>
      <c r="E3" s="48">
        <v>13782611</v>
      </c>
      <c r="F3" s="48"/>
      <c r="G3" s="48"/>
      <c r="H3" s="48"/>
      <c r="I3" s="48"/>
      <c r="J3" s="67"/>
      <c r="K3" s="67"/>
    </row>
    <row r="4" spans="1:11" ht="15">
      <c r="A4" s="18">
        <v>39508</v>
      </c>
      <c r="B4" s="48">
        <v>8704188</v>
      </c>
      <c r="C4" s="48">
        <v>3114771</v>
      </c>
      <c r="D4" s="48">
        <v>2186579</v>
      </c>
      <c r="E4" s="48">
        <v>14005538</v>
      </c>
      <c r="F4" s="48"/>
      <c r="G4" s="48"/>
      <c r="H4" s="48"/>
      <c r="I4" s="48"/>
      <c r="J4" s="67"/>
      <c r="K4" s="67"/>
    </row>
    <row r="5" spans="1:11" ht="15">
      <c r="A5" s="18">
        <v>39539</v>
      </c>
      <c r="B5" s="48">
        <v>10097779</v>
      </c>
      <c r="C5" s="48">
        <v>3116223</v>
      </c>
      <c r="D5" s="48">
        <v>2188698</v>
      </c>
      <c r="E5" s="48">
        <v>15402700</v>
      </c>
      <c r="F5" s="48"/>
      <c r="G5" s="48"/>
      <c r="H5" s="48"/>
      <c r="I5" s="48"/>
      <c r="J5" s="67"/>
      <c r="K5" s="67"/>
    </row>
    <row r="6" spans="1:11" ht="15">
      <c r="A6" s="18">
        <v>39569</v>
      </c>
      <c r="B6" s="48">
        <v>9703722</v>
      </c>
      <c r="C6" s="48">
        <v>3090399</v>
      </c>
      <c r="D6" s="48">
        <v>2187336</v>
      </c>
      <c r="E6" s="48">
        <v>14981457</v>
      </c>
      <c r="F6" s="48"/>
      <c r="G6" s="48"/>
      <c r="H6" s="48"/>
      <c r="I6" s="48"/>
      <c r="J6" s="67"/>
      <c r="K6" s="67"/>
    </row>
    <row r="7" spans="1:11" ht="15">
      <c r="A7" s="18">
        <v>39600</v>
      </c>
      <c r="B7" s="48">
        <v>9188005</v>
      </c>
      <c r="C7" s="48">
        <v>3103104</v>
      </c>
      <c r="D7" s="48">
        <v>2187930</v>
      </c>
      <c r="E7" s="48">
        <v>14479039</v>
      </c>
      <c r="F7" s="48"/>
      <c r="G7" s="48"/>
      <c r="H7" s="48"/>
      <c r="I7" s="48"/>
      <c r="J7" s="67"/>
      <c r="K7" s="67"/>
    </row>
    <row r="8" spans="1:11" ht="15">
      <c r="A8" s="18">
        <v>39630</v>
      </c>
      <c r="B8" s="48">
        <v>9127041</v>
      </c>
      <c r="C8" s="48">
        <v>3136366</v>
      </c>
      <c r="D8" s="48">
        <v>2188257</v>
      </c>
      <c r="E8" s="48">
        <v>14451664</v>
      </c>
      <c r="F8" s="48"/>
      <c r="G8" s="48"/>
      <c r="H8" s="48"/>
      <c r="I8" s="48"/>
      <c r="J8" s="67"/>
      <c r="K8" s="67"/>
    </row>
    <row r="9" spans="1:11" ht="15">
      <c r="A9" s="18">
        <v>39661</v>
      </c>
      <c r="B9" s="48">
        <v>9117005</v>
      </c>
      <c r="C9" s="48">
        <v>3143098</v>
      </c>
      <c r="D9" s="48">
        <v>2185031</v>
      </c>
      <c r="E9" s="48">
        <v>14445134</v>
      </c>
      <c r="F9" s="48"/>
      <c r="G9" s="48"/>
      <c r="H9" s="48"/>
      <c r="I9" s="48"/>
      <c r="J9" s="67"/>
      <c r="K9" s="67"/>
    </row>
    <row r="10" spans="1:11" ht="15">
      <c r="A10" s="18">
        <v>39692</v>
      </c>
      <c r="B10" s="48">
        <v>9163639</v>
      </c>
      <c r="C10" s="48">
        <v>3143137</v>
      </c>
      <c r="D10" s="48">
        <v>2183772</v>
      </c>
      <c r="E10" s="48">
        <v>14490548</v>
      </c>
      <c r="F10" s="48"/>
      <c r="G10" s="48"/>
      <c r="H10" s="48"/>
      <c r="I10" s="48"/>
      <c r="J10" s="67"/>
      <c r="K10" s="67"/>
    </row>
    <row r="11" spans="1:11" ht="15">
      <c r="A11" s="18">
        <v>39722</v>
      </c>
      <c r="B11" s="48">
        <v>9119936</v>
      </c>
      <c r="C11" s="48">
        <v>3034113</v>
      </c>
      <c r="D11" s="48">
        <v>2187772</v>
      </c>
      <c r="E11" s="48">
        <v>14341821</v>
      </c>
      <c r="F11" s="48">
        <v>8840532</v>
      </c>
      <c r="G11" s="48">
        <v>3054267</v>
      </c>
      <c r="H11" s="48">
        <v>2187340</v>
      </c>
      <c r="I11" s="48">
        <v>14096881</v>
      </c>
      <c r="J11" s="67">
        <f>(E11/$E$11)*100</f>
        <v>100</v>
      </c>
      <c r="K11" s="67">
        <f>I11/$I$11*100</f>
        <v>100</v>
      </c>
    </row>
    <row r="12" spans="1:11" ht="15">
      <c r="A12" s="18">
        <v>39753</v>
      </c>
      <c r="B12" s="48">
        <v>9022823</v>
      </c>
      <c r="C12" s="48">
        <v>3038435</v>
      </c>
      <c r="D12" s="48">
        <v>2199425</v>
      </c>
      <c r="E12" s="48">
        <v>14260683</v>
      </c>
      <c r="F12" s="48">
        <v>8832639</v>
      </c>
      <c r="G12" s="48">
        <v>3054267</v>
      </c>
      <c r="H12" s="48">
        <v>2194949</v>
      </c>
      <c r="I12" s="48">
        <v>14091323</v>
      </c>
      <c r="J12" s="67">
        <f aca="true" t="shared" si="0" ref="J12:J75">(E12/$E$11)*100</f>
        <v>99.43425594281229</v>
      </c>
      <c r="K12" s="67">
        <f aca="true" t="shared" si="1" ref="K12:K75">I12/$I$11*100</f>
        <v>99.96057283877192</v>
      </c>
    </row>
    <row r="13" spans="1:11" ht="15">
      <c r="A13" s="18">
        <v>39783</v>
      </c>
      <c r="B13" s="48">
        <v>8802989</v>
      </c>
      <c r="C13" s="48">
        <v>3025650</v>
      </c>
      <c r="D13" s="48">
        <v>2205676</v>
      </c>
      <c r="E13" s="48">
        <v>14034315</v>
      </c>
      <c r="F13" s="48">
        <v>8777737</v>
      </c>
      <c r="G13" s="48">
        <v>3054267</v>
      </c>
      <c r="H13" s="48">
        <v>2194790</v>
      </c>
      <c r="I13" s="48">
        <v>14042224</v>
      </c>
      <c r="J13" s="67">
        <f t="shared" si="0"/>
        <v>97.8558789710177</v>
      </c>
      <c r="K13" s="67">
        <f t="shared" si="1"/>
        <v>99.6122759353647</v>
      </c>
    </row>
    <row r="14" spans="1:11" ht="15">
      <c r="A14" s="18">
        <v>39814</v>
      </c>
      <c r="B14" s="48">
        <v>8481011</v>
      </c>
      <c r="C14" s="48">
        <v>3042821</v>
      </c>
      <c r="D14" s="48">
        <v>2208984</v>
      </c>
      <c r="E14" s="48">
        <v>13732816</v>
      </c>
      <c r="F14" s="48">
        <v>8742079</v>
      </c>
      <c r="G14" s="48">
        <v>3054267</v>
      </c>
      <c r="H14" s="48">
        <v>2200614</v>
      </c>
      <c r="I14" s="48">
        <v>14005476</v>
      </c>
      <c r="J14" s="67">
        <f t="shared" si="0"/>
        <v>95.75364244191864</v>
      </c>
      <c r="K14" s="67">
        <f t="shared" si="1"/>
        <v>99.35159415760124</v>
      </c>
    </row>
    <row r="15" spans="1:11" ht="15">
      <c r="A15" s="18">
        <v>39845</v>
      </c>
      <c r="B15" s="48">
        <v>8362290</v>
      </c>
      <c r="C15" s="48">
        <v>3052613</v>
      </c>
      <c r="D15" s="48">
        <v>2213460</v>
      </c>
      <c r="E15" s="48">
        <v>13628363</v>
      </c>
      <c r="F15" s="48">
        <v>8723764</v>
      </c>
      <c r="G15" s="48">
        <v>3054267</v>
      </c>
      <c r="H15" s="48">
        <v>2201438</v>
      </c>
      <c r="I15" s="48">
        <v>13977354</v>
      </c>
      <c r="J15" s="67">
        <f t="shared" si="0"/>
        <v>95.02533185988028</v>
      </c>
      <c r="K15" s="67">
        <f t="shared" si="1"/>
        <v>99.15210322056348</v>
      </c>
    </row>
    <row r="16" spans="1:11" ht="15">
      <c r="A16" s="18">
        <v>39873</v>
      </c>
      <c r="B16" s="48">
        <v>8410234</v>
      </c>
      <c r="C16" s="48">
        <v>3052927</v>
      </c>
      <c r="D16" s="48">
        <v>2279020</v>
      </c>
      <c r="E16" s="48">
        <v>13742181</v>
      </c>
      <c r="F16" s="48">
        <v>8709235</v>
      </c>
      <c r="G16" s="48">
        <v>3042763</v>
      </c>
      <c r="H16" s="48">
        <v>2267548</v>
      </c>
      <c r="I16" s="48">
        <v>13974138</v>
      </c>
      <c r="J16" s="67">
        <f t="shared" si="0"/>
        <v>95.81894098385413</v>
      </c>
      <c r="K16" s="67">
        <f t="shared" si="1"/>
        <v>99.1292896634369</v>
      </c>
    </row>
    <row r="17" spans="1:11" ht="15">
      <c r="A17" s="18">
        <v>39904</v>
      </c>
      <c r="B17" s="48">
        <v>8503053</v>
      </c>
      <c r="C17" s="48">
        <v>3067756</v>
      </c>
      <c r="D17" s="48">
        <v>2271908</v>
      </c>
      <c r="E17" s="48">
        <v>13842717</v>
      </c>
      <c r="F17" s="48">
        <v>8708981</v>
      </c>
      <c r="G17" s="48">
        <v>3041889</v>
      </c>
      <c r="H17" s="48">
        <v>2267564</v>
      </c>
      <c r="I17" s="48">
        <v>13964381</v>
      </c>
      <c r="J17" s="67">
        <f t="shared" si="0"/>
        <v>96.51993983190837</v>
      </c>
      <c r="K17" s="67">
        <f t="shared" si="1"/>
        <v>99.06007577137098</v>
      </c>
    </row>
    <row r="18" spans="1:11" ht="15">
      <c r="A18" s="18">
        <v>39934</v>
      </c>
      <c r="B18" s="48">
        <v>8674726</v>
      </c>
      <c r="C18" s="48">
        <v>3085783</v>
      </c>
      <c r="D18" s="48">
        <v>2270276</v>
      </c>
      <c r="E18" s="48">
        <v>14030785</v>
      </c>
      <c r="F18" s="48">
        <v>8720666</v>
      </c>
      <c r="G18" s="48">
        <v>3051683</v>
      </c>
      <c r="H18" s="48">
        <v>2270793</v>
      </c>
      <c r="I18" s="48">
        <v>13975350</v>
      </c>
      <c r="J18" s="67">
        <f t="shared" si="0"/>
        <v>97.83126563914024</v>
      </c>
      <c r="K18" s="67">
        <f t="shared" si="1"/>
        <v>99.13788730996595</v>
      </c>
    </row>
    <row r="19" spans="1:11" ht="15">
      <c r="A19" s="18">
        <v>39965</v>
      </c>
      <c r="B19" s="48">
        <v>8922743</v>
      </c>
      <c r="C19" s="48">
        <v>3051391</v>
      </c>
      <c r="D19" s="48">
        <v>2271485</v>
      </c>
      <c r="E19" s="48">
        <v>14245619</v>
      </c>
      <c r="F19" s="48">
        <v>8780107</v>
      </c>
      <c r="G19" s="48">
        <v>3030617</v>
      </c>
      <c r="H19" s="48">
        <v>2266629</v>
      </c>
      <c r="I19" s="48">
        <v>14027339</v>
      </c>
      <c r="J19" s="67">
        <f t="shared" si="0"/>
        <v>99.32922046649446</v>
      </c>
      <c r="K19" s="67">
        <f t="shared" si="1"/>
        <v>99.50668520220891</v>
      </c>
    </row>
    <row r="20" spans="1:11" ht="15">
      <c r="A20" s="18">
        <v>39995</v>
      </c>
      <c r="B20" s="48">
        <v>9013349</v>
      </c>
      <c r="C20" s="48">
        <v>2877507</v>
      </c>
      <c r="D20" s="48">
        <v>2260614</v>
      </c>
      <c r="E20" s="48">
        <v>14151470</v>
      </c>
      <c r="F20" s="48">
        <v>8785718</v>
      </c>
      <c r="G20" s="48">
        <v>2857417</v>
      </c>
      <c r="H20" s="48">
        <v>2268394</v>
      </c>
      <c r="I20" s="48">
        <v>13979254</v>
      </c>
      <c r="J20" s="67">
        <f t="shared" si="0"/>
        <v>98.6727557121233</v>
      </c>
      <c r="K20" s="67">
        <f t="shared" si="1"/>
        <v>99.16558137931362</v>
      </c>
    </row>
    <row r="21" spans="1:11" ht="15">
      <c r="A21" s="18">
        <v>40026</v>
      </c>
      <c r="B21" s="48">
        <v>8977653</v>
      </c>
      <c r="C21" s="48">
        <v>2837520</v>
      </c>
      <c r="D21" s="48">
        <v>2248048</v>
      </c>
      <c r="E21" s="48">
        <v>14063221</v>
      </c>
      <c r="F21" s="48">
        <v>8824021</v>
      </c>
      <c r="G21" s="48">
        <v>2831668</v>
      </c>
      <c r="H21" s="48">
        <v>2264151</v>
      </c>
      <c r="I21" s="48">
        <v>13997422</v>
      </c>
      <c r="J21" s="67">
        <f t="shared" si="0"/>
        <v>98.05742938780229</v>
      </c>
      <c r="K21" s="67">
        <f t="shared" si="1"/>
        <v>99.29446095203612</v>
      </c>
    </row>
    <row r="22" spans="1:11" ht="15">
      <c r="A22" s="18">
        <v>40057</v>
      </c>
      <c r="B22" s="48">
        <v>8950211</v>
      </c>
      <c r="C22" s="48">
        <v>2878242</v>
      </c>
      <c r="D22" s="48">
        <v>2262750</v>
      </c>
      <c r="E22" s="48">
        <v>14091203</v>
      </c>
      <c r="F22" s="48">
        <v>8852702</v>
      </c>
      <c r="G22" s="48">
        <v>2898174</v>
      </c>
      <c r="H22" s="48">
        <v>2268472</v>
      </c>
      <c r="I22" s="48">
        <v>14035547</v>
      </c>
      <c r="J22" s="67">
        <f t="shared" si="0"/>
        <v>98.25253710808411</v>
      </c>
      <c r="K22" s="67">
        <f t="shared" si="1"/>
        <v>99.56491084800957</v>
      </c>
    </row>
    <row r="23" spans="1:11" ht="15">
      <c r="A23" s="18">
        <v>40087</v>
      </c>
      <c r="B23" s="48">
        <v>9046769</v>
      </c>
      <c r="C23" s="48">
        <v>2891157</v>
      </c>
      <c r="D23" s="48">
        <v>2279402</v>
      </c>
      <c r="E23" s="48">
        <v>14217328</v>
      </c>
      <c r="F23" s="48">
        <v>8919543</v>
      </c>
      <c r="G23" s="48">
        <v>2907717</v>
      </c>
      <c r="H23" s="48">
        <v>2270747</v>
      </c>
      <c r="I23" s="48">
        <v>14093060</v>
      </c>
      <c r="J23" s="67">
        <f t="shared" si="0"/>
        <v>99.13195820809645</v>
      </c>
      <c r="K23" s="67">
        <f t="shared" si="1"/>
        <v>99.97289471337668</v>
      </c>
    </row>
    <row r="24" spans="1:11" ht="15">
      <c r="A24" s="18">
        <v>40118</v>
      </c>
      <c r="B24" s="48">
        <v>8975981</v>
      </c>
      <c r="C24" s="48">
        <v>2898808</v>
      </c>
      <c r="D24" s="48">
        <v>2266276</v>
      </c>
      <c r="E24" s="48">
        <v>14141065</v>
      </c>
      <c r="F24" s="48">
        <v>8964592</v>
      </c>
      <c r="G24" s="48">
        <v>2916281</v>
      </c>
      <c r="H24" s="48">
        <v>2265088</v>
      </c>
      <c r="I24" s="48">
        <v>14130902</v>
      </c>
      <c r="J24" s="67">
        <f t="shared" si="0"/>
        <v>98.60020565031455</v>
      </c>
      <c r="K24" s="67">
        <f t="shared" si="1"/>
        <v>100.24133707307313</v>
      </c>
    </row>
    <row r="25" spans="1:11" ht="15">
      <c r="A25" s="18">
        <v>40148</v>
      </c>
      <c r="B25" s="48">
        <v>9030202</v>
      </c>
      <c r="C25" s="48">
        <v>2847081</v>
      </c>
      <c r="D25" s="48">
        <v>2241418</v>
      </c>
      <c r="E25" s="48">
        <v>14118701</v>
      </c>
      <c r="F25" s="48">
        <v>9061270</v>
      </c>
      <c r="G25" s="48">
        <v>2881742</v>
      </c>
      <c r="H25" s="48">
        <v>2231199</v>
      </c>
      <c r="I25" s="48">
        <v>14189286</v>
      </c>
      <c r="J25" s="67">
        <f t="shared" si="0"/>
        <v>98.44427008257878</v>
      </c>
      <c r="K25" s="67">
        <f t="shared" si="1"/>
        <v>100.655499610162</v>
      </c>
    </row>
    <row r="26" spans="1:11" ht="15">
      <c r="A26" s="18">
        <v>40179</v>
      </c>
      <c r="B26" s="48">
        <v>8874966</v>
      </c>
      <c r="C26" s="48">
        <v>2851378</v>
      </c>
      <c r="D26" s="48">
        <v>2224741</v>
      </c>
      <c r="E26" s="48">
        <v>13951085</v>
      </c>
      <c r="F26" s="48">
        <v>9124423</v>
      </c>
      <c r="G26" s="48">
        <v>2874612</v>
      </c>
      <c r="H26" s="48">
        <v>2225100</v>
      </c>
      <c r="I26" s="48">
        <v>14239122</v>
      </c>
      <c r="J26" s="67">
        <f t="shared" si="0"/>
        <v>97.27554820270035</v>
      </c>
      <c r="K26" s="67">
        <f t="shared" si="1"/>
        <v>101.0090246204107</v>
      </c>
    </row>
    <row r="27" spans="1:11" ht="15">
      <c r="A27" s="18">
        <v>40210</v>
      </c>
      <c r="B27" s="48">
        <v>8900113</v>
      </c>
      <c r="C27" s="48">
        <v>2870824</v>
      </c>
      <c r="D27" s="48">
        <v>2232394</v>
      </c>
      <c r="E27" s="48">
        <v>14003331</v>
      </c>
      <c r="F27" s="48">
        <v>9215378</v>
      </c>
      <c r="G27" s="48">
        <v>2873138</v>
      </c>
      <c r="H27" s="48">
        <v>2228196</v>
      </c>
      <c r="I27" s="48">
        <v>14331510</v>
      </c>
      <c r="J27" s="67">
        <f t="shared" si="0"/>
        <v>97.63983945971715</v>
      </c>
      <c r="K27" s="67">
        <f t="shared" si="1"/>
        <v>101.66440363652075</v>
      </c>
    </row>
    <row r="28" spans="1:11" ht="15">
      <c r="A28" s="18">
        <v>40238</v>
      </c>
      <c r="B28" s="48">
        <v>9136036</v>
      </c>
      <c r="C28" s="48">
        <v>2878843</v>
      </c>
      <c r="D28" s="48">
        <v>2233661</v>
      </c>
      <c r="E28" s="48">
        <v>14248540</v>
      </c>
      <c r="F28" s="48">
        <v>9312069</v>
      </c>
      <c r="G28" s="48">
        <v>2869379</v>
      </c>
      <c r="H28" s="48">
        <v>2229866</v>
      </c>
      <c r="I28" s="48">
        <v>14416262</v>
      </c>
      <c r="J28" s="67">
        <f t="shared" si="0"/>
        <v>99.3495874756769</v>
      </c>
      <c r="K28" s="67">
        <f t="shared" si="1"/>
        <v>102.26561464199067</v>
      </c>
    </row>
    <row r="29" spans="1:11" ht="15">
      <c r="A29" s="18">
        <v>40269</v>
      </c>
      <c r="B29" s="48">
        <v>9361665</v>
      </c>
      <c r="C29" s="48">
        <v>2888488</v>
      </c>
      <c r="D29" s="48">
        <v>2228659</v>
      </c>
      <c r="E29" s="48">
        <v>14478812</v>
      </c>
      <c r="F29" s="48">
        <v>9404045</v>
      </c>
      <c r="G29" s="48">
        <v>2864488</v>
      </c>
      <c r="H29" s="48">
        <v>2232884</v>
      </c>
      <c r="I29" s="48">
        <v>14509408</v>
      </c>
      <c r="J29" s="67">
        <f t="shared" si="0"/>
        <v>100.9551855374572</v>
      </c>
      <c r="K29" s="67">
        <f t="shared" si="1"/>
        <v>102.92637073406522</v>
      </c>
    </row>
    <row r="30" spans="1:11" ht="15">
      <c r="A30" s="18">
        <v>40299</v>
      </c>
      <c r="B30" s="48">
        <v>9604589</v>
      </c>
      <c r="C30" s="48">
        <v>2896308</v>
      </c>
      <c r="D30" s="48">
        <v>2220134</v>
      </c>
      <c r="E30" s="48">
        <v>14721031</v>
      </c>
      <c r="F30" s="48">
        <v>9504334</v>
      </c>
      <c r="G30" s="48">
        <v>2865807</v>
      </c>
      <c r="H30" s="48">
        <v>2232068</v>
      </c>
      <c r="I30" s="48">
        <v>14612657</v>
      </c>
      <c r="J30" s="67">
        <f t="shared" si="0"/>
        <v>102.64408543378138</v>
      </c>
      <c r="K30" s="67">
        <f t="shared" si="1"/>
        <v>103.65879516185177</v>
      </c>
    </row>
    <row r="31" spans="1:11" ht="15">
      <c r="A31" s="18">
        <v>40330</v>
      </c>
      <c r="B31" s="48">
        <v>9743072</v>
      </c>
      <c r="C31" s="48">
        <v>2888898</v>
      </c>
      <c r="D31" s="48">
        <v>2250200</v>
      </c>
      <c r="E31" s="48">
        <v>14882170</v>
      </c>
      <c r="F31" s="48">
        <v>9535315</v>
      </c>
      <c r="G31" s="48">
        <v>2869668</v>
      </c>
      <c r="H31" s="48">
        <v>2238841</v>
      </c>
      <c r="I31" s="48">
        <v>14651322</v>
      </c>
      <c r="J31" s="67">
        <f t="shared" si="0"/>
        <v>103.76764568460308</v>
      </c>
      <c r="K31" s="67">
        <f t="shared" si="1"/>
        <v>103.93307569241735</v>
      </c>
    </row>
    <row r="32" spans="1:11" ht="15">
      <c r="A32" s="18">
        <v>40360</v>
      </c>
      <c r="B32" s="48">
        <v>9976855</v>
      </c>
      <c r="C32" s="48">
        <v>2926292</v>
      </c>
      <c r="D32" s="48">
        <v>2238882</v>
      </c>
      <c r="E32" s="48">
        <v>15142029</v>
      </c>
      <c r="F32" s="48">
        <v>9677946</v>
      </c>
      <c r="G32" s="48">
        <v>2905888</v>
      </c>
      <c r="H32" s="48">
        <v>2238777</v>
      </c>
      <c r="I32" s="48">
        <v>14851376</v>
      </c>
      <c r="J32" s="67">
        <f t="shared" si="0"/>
        <v>105.5795425141619</v>
      </c>
      <c r="K32" s="67">
        <f t="shared" si="1"/>
        <v>105.35221230852414</v>
      </c>
    </row>
    <row r="33" spans="1:11" ht="15">
      <c r="A33" s="18">
        <v>40391</v>
      </c>
      <c r="B33" s="48">
        <v>9937919</v>
      </c>
      <c r="C33" s="48">
        <v>2935390</v>
      </c>
      <c r="D33" s="48">
        <v>2244534</v>
      </c>
      <c r="E33" s="48">
        <v>15117843</v>
      </c>
      <c r="F33" s="48">
        <v>9782142</v>
      </c>
      <c r="G33" s="48">
        <v>2928111</v>
      </c>
      <c r="H33" s="48">
        <v>2250672</v>
      </c>
      <c r="I33" s="48">
        <v>14958497</v>
      </c>
      <c r="J33" s="67">
        <f t="shared" si="0"/>
        <v>105.41090284141741</v>
      </c>
      <c r="K33" s="67">
        <f t="shared" si="1"/>
        <v>106.11210380508993</v>
      </c>
    </row>
    <row r="34" spans="1:11" ht="15">
      <c r="A34" s="18">
        <v>40422</v>
      </c>
      <c r="B34" s="48">
        <v>9959685</v>
      </c>
      <c r="C34" s="48">
        <v>2900001</v>
      </c>
      <c r="D34" s="48">
        <v>2246537</v>
      </c>
      <c r="E34" s="48">
        <v>15106223</v>
      </c>
      <c r="F34" s="48">
        <v>9852917</v>
      </c>
      <c r="G34" s="48">
        <v>2918663</v>
      </c>
      <c r="H34" s="48">
        <v>2250470</v>
      </c>
      <c r="I34" s="48">
        <v>15023946</v>
      </c>
      <c r="J34" s="67">
        <f t="shared" si="0"/>
        <v>105.32988105206445</v>
      </c>
      <c r="K34" s="67">
        <f t="shared" si="1"/>
        <v>106.57638381142608</v>
      </c>
    </row>
    <row r="35" spans="1:11" ht="15">
      <c r="A35" s="18">
        <v>40452</v>
      </c>
      <c r="B35" s="48">
        <v>9992591</v>
      </c>
      <c r="C35" s="48">
        <v>2912220.72069272</v>
      </c>
      <c r="D35" s="48">
        <v>2263441</v>
      </c>
      <c r="E35" s="48">
        <v>15168252.72069272</v>
      </c>
      <c r="F35" s="48">
        <v>9936634</v>
      </c>
      <c r="G35" s="48">
        <v>2929183</v>
      </c>
      <c r="H35" s="48">
        <v>2254506</v>
      </c>
      <c r="I35" s="48">
        <v>15128512</v>
      </c>
      <c r="J35" s="67">
        <f t="shared" si="0"/>
        <v>105.76239042930963</v>
      </c>
      <c r="K35" s="67">
        <f t="shared" si="1"/>
        <v>107.31815073135682</v>
      </c>
    </row>
    <row r="36" spans="1:11" ht="15">
      <c r="A36" s="18">
        <v>40483</v>
      </c>
      <c r="B36" s="48">
        <v>9914876</v>
      </c>
      <c r="C36" s="48">
        <v>2926501</v>
      </c>
      <c r="D36" s="48">
        <v>2260299</v>
      </c>
      <c r="E36" s="48">
        <v>15101676</v>
      </c>
      <c r="F36" s="48">
        <v>10022923</v>
      </c>
      <c r="G36" s="48">
        <v>2945718</v>
      </c>
      <c r="H36" s="48">
        <v>2268093</v>
      </c>
      <c r="I36" s="48">
        <v>15235626</v>
      </c>
      <c r="J36" s="67">
        <f t="shared" si="0"/>
        <v>105.2981765704648</v>
      </c>
      <c r="K36" s="67">
        <f t="shared" si="1"/>
        <v>108.07799257154826</v>
      </c>
    </row>
    <row r="37" spans="1:11" ht="15">
      <c r="A37" s="18">
        <v>40513</v>
      </c>
      <c r="B37" s="48">
        <v>10030810</v>
      </c>
      <c r="C37" s="48">
        <v>2963322</v>
      </c>
      <c r="D37" s="48">
        <v>2282511</v>
      </c>
      <c r="E37" s="48">
        <v>15276643</v>
      </c>
      <c r="F37" s="48">
        <v>10133352</v>
      </c>
      <c r="G37" s="48">
        <v>2999562</v>
      </c>
      <c r="H37" s="48">
        <v>2278503</v>
      </c>
      <c r="I37" s="48">
        <v>15402533</v>
      </c>
      <c r="J37" s="67">
        <f t="shared" si="0"/>
        <v>106.51815414513959</v>
      </c>
      <c r="K37" s="67">
        <f t="shared" si="1"/>
        <v>109.26199206760701</v>
      </c>
    </row>
    <row r="38" spans="1:11" ht="15">
      <c r="A38" s="18">
        <v>40544</v>
      </c>
      <c r="B38" s="48">
        <v>9960858</v>
      </c>
      <c r="C38" s="48">
        <v>2991561.6954112365</v>
      </c>
      <c r="D38" s="48">
        <v>2287486</v>
      </c>
      <c r="E38" s="48">
        <v>15239905.695411237</v>
      </c>
      <c r="F38" s="48">
        <v>10230490</v>
      </c>
      <c r="G38" s="48">
        <v>3016047</v>
      </c>
      <c r="H38" s="48">
        <v>2289522</v>
      </c>
      <c r="I38" s="48">
        <v>15518379</v>
      </c>
      <c r="J38" s="67">
        <f t="shared" si="0"/>
        <v>106.26199905445226</v>
      </c>
      <c r="K38" s="67">
        <f t="shared" si="1"/>
        <v>110.08377668790705</v>
      </c>
    </row>
    <row r="39" spans="1:11" ht="15">
      <c r="A39" s="18">
        <v>40575</v>
      </c>
      <c r="B39" s="48">
        <v>9970036</v>
      </c>
      <c r="C39" s="48">
        <v>3027766.3283948246</v>
      </c>
      <c r="D39" s="48">
        <v>2301439</v>
      </c>
      <c r="E39" s="48">
        <v>15299241.328394825</v>
      </c>
      <c r="F39" s="48">
        <v>10335363</v>
      </c>
      <c r="G39" s="48">
        <v>3030616</v>
      </c>
      <c r="H39" s="48">
        <v>2299783</v>
      </c>
      <c r="I39" s="48">
        <v>15652235</v>
      </c>
      <c r="J39" s="67">
        <f t="shared" si="0"/>
        <v>106.67572359461761</v>
      </c>
      <c r="K39" s="67">
        <f t="shared" si="1"/>
        <v>111.03332006562303</v>
      </c>
    </row>
    <row r="40" spans="1:11" ht="15">
      <c r="A40" s="18">
        <v>40603</v>
      </c>
      <c r="B40" s="48">
        <v>10252034</v>
      </c>
      <c r="C40" s="48">
        <v>3059010</v>
      </c>
      <c r="D40" s="48">
        <v>2306478</v>
      </c>
      <c r="E40" s="48">
        <v>15617522</v>
      </c>
      <c r="F40" s="48">
        <v>10410962</v>
      </c>
      <c r="G40" s="48">
        <v>3048239</v>
      </c>
      <c r="H40" s="48">
        <v>2311091</v>
      </c>
      <c r="I40" s="48">
        <v>15761894</v>
      </c>
      <c r="J40" s="67">
        <f t="shared" si="0"/>
        <v>108.89497226328511</v>
      </c>
      <c r="K40" s="67">
        <f t="shared" si="1"/>
        <v>111.81121554477194</v>
      </c>
    </row>
    <row r="41" spans="1:11" ht="15">
      <c r="A41" s="18">
        <v>40634</v>
      </c>
      <c r="B41" s="48">
        <v>10511792</v>
      </c>
      <c r="C41" s="48">
        <v>3102039.400431247</v>
      </c>
      <c r="D41" s="48">
        <v>2305863</v>
      </c>
      <c r="E41" s="48">
        <v>15919694.400431247</v>
      </c>
      <c r="F41" s="48">
        <v>10510705</v>
      </c>
      <c r="G41" s="48">
        <v>3075507</v>
      </c>
      <c r="H41" s="48">
        <v>2322013</v>
      </c>
      <c r="I41" s="48">
        <v>15902902</v>
      </c>
      <c r="J41" s="67">
        <f t="shared" si="0"/>
        <v>111.001904154509</v>
      </c>
      <c r="K41" s="67">
        <f t="shared" si="1"/>
        <v>112.81149354953057</v>
      </c>
    </row>
    <row r="42" spans="1:11" ht="15">
      <c r="A42" s="18">
        <v>40664</v>
      </c>
      <c r="B42" s="48">
        <v>10771209</v>
      </c>
      <c r="C42" s="48">
        <v>3103246</v>
      </c>
      <c r="D42" s="48">
        <v>2312096</v>
      </c>
      <c r="E42" s="48">
        <v>16186551</v>
      </c>
      <c r="F42" s="48">
        <v>10589730</v>
      </c>
      <c r="G42" s="48">
        <v>3070619</v>
      </c>
      <c r="H42" s="48">
        <v>2333121</v>
      </c>
      <c r="I42" s="48">
        <v>16008643</v>
      </c>
      <c r="J42" s="67">
        <f t="shared" si="0"/>
        <v>112.86259255362343</v>
      </c>
      <c r="K42" s="67">
        <f t="shared" si="1"/>
        <v>113.5615956465831</v>
      </c>
    </row>
    <row r="43" spans="1:11" ht="15">
      <c r="A43" s="18">
        <v>40695</v>
      </c>
      <c r="B43" s="48">
        <v>11045909</v>
      </c>
      <c r="C43" s="48">
        <v>3089309</v>
      </c>
      <c r="D43" s="48">
        <v>2370551</v>
      </c>
      <c r="E43" s="48">
        <v>16505769</v>
      </c>
      <c r="F43" s="48">
        <v>10711003</v>
      </c>
      <c r="G43" s="48">
        <v>3067361</v>
      </c>
      <c r="H43" s="48">
        <v>2352825</v>
      </c>
      <c r="I43" s="48">
        <v>16167155</v>
      </c>
      <c r="J43" s="67">
        <f t="shared" si="0"/>
        <v>115.08837685256286</v>
      </c>
      <c r="K43" s="67">
        <f t="shared" si="1"/>
        <v>114.68604296226945</v>
      </c>
    </row>
    <row r="44" spans="1:11" ht="15">
      <c r="A44" s="18">
        <v>40725</v>
      </c>
      <c r="B44" s="48">
        <v>11112453</v>
      </c>
      <c r="C44" s="48">
        <v>3053242.000000001</v>
      </c>
      <c r="D44" s="48">
        <v>2376533</v>
      </c>
      <c r="E44" s="48">
        <v>16542228</v>
      </c>
      <c r="F44" s="48">
        <v>10769405</v>
      </c>
      <c r="G44" s="48">
        <v>3031498</v>
      </c>
      <c r="H44" s="48">
        <v>2365074</v>
      </c>
      <c r="I44" s="48">
        <v>16224188</v>
      </c>
      <c r="J44" s="67">
        <f t="shared" si="0"/>
        <v>115.34259143242689</v>
      </c>
      <c r="K44" s="67">
        <f t="shared" si="1"/>
        <v>115.09062181911021</v>
      </c>
    </row>
    <row r="45" spans="1:11" ht="15">
      <c r="A45" s="18">
        <v>40756</v>
      </c>
      <c r="B45" s="48">
        <v>10886860</v>
      </c>
      <c r="C45" s="48">
        <v>3043525</v>
      </c>
      <c r="D45" s="48">
        <v>2509484</v>
      </c>
      <c r="E45" s="48">
        <v>16439869</v>
      </c>
      <c r="F45" s="48">
        <v>10847407</v>
      </c>
      <c r="G45" s="48">
        <v>3034847</v>
      </c>
      <c r="H45" s="48">
        <v>2509108</v>
      </c>
      <c r="I45" s="48">
        <v>16369447</v>
      </c>
      <c r="J45" s="67">
        <f t="shared" si="0"/>
        <v>114.62888150674868</v>
      </c>
      <c r="K45" s="67">
        <f t="shared" si="1"/>
        <v>116.12105543063036</v>
      </c>
    </row>
    <row r="46" spans="1:11" ht="15">
      <c r="A46" s="18">
        <v>40787</v>
      </c>
      <c r="B46" s="48">
        <v>11061597</v>
      </c>
      <c r="C46" s="48">
        <v>3020725</v>
      </c>
      <c r="D46" s="48">
        <v>2537648</v>
      </c>
      <c r="E46" s="48">
        <v>16619970</v>
      </c>
      <c r="F46" s="48">
        <v>10924027</v>
      </c>
      <c r="G46" s="48">
        <v>3037305</v>
      </c>
      <c r="H46" s="48">
        <v>2526193</v>
      </c>
      <c r="I46" s="48">
        <v>16465390</v>
      </c>
      <c r="J46" s="67">
        <f t="shared" si="0"/>
        <v>115.88465648818236</v>
      </c>
      <c r="K46" s="67">
        <f t="shared" si="1"/>
        <v>116.8016527911387</v>
      </c>
    </row>
    <row r="47" spans="1:11" ht="15">
      <c r="A47" s="18">
        <v>40817</v>
      </c>
      <c r="B47" s="48">
        <v>11078121</v>
      </c>
      <c r="C47" s="48">
        <v>3023173</v>
      </c>
      <c r="D47" s="48">
        <v>2579366</v>
      </c>
      <c r="E47" s="48">
        <v>16680660</v>
      </c>
      <c r="F47" s="48">
        <v>11068796</v>
      </c>
      <c r="G47" s="48">
        <v>3039335</v>
      </c>
      <c r="H47" s="48">
        <v>2543400</v>
      </c>
      <c r="I47" s="48">
        <v>16632345</v>
      </c>
      <c r="J47" s="67">
        <f t="shared" si="0"/>
        <v>116.3078245084777</v>
      </c>
      <c r="K47" s="67">
        <f t="shared" si="1"/>
        <v>117.98599278805007</v>
      </c>
    </row>
    <row r="48" spans="1:11" ht="15">
      <c r="A48" s="18">
        <v>40848</v>
      </c>
      <c r="B48" s="48">
        <v>10984191</v>
      </c>
      <c r="C48" s="48">
        <v>3021556</v>
      </c>
      <c r="D48" s="48">
        <v>2543634</v>
      </c>
      <c r="E48" s="48">
        <v>16549381</v>
      </c>
      <c r="F48" s="48">
        <v>11078635</v>
      </c>
      <c r="G48" s="48">
        <v>3042041</v>
      </c>
      <c r="H48" s="48">
        <v>2545032</v>
      </c>
      <c r="I48" s="48">
        <v>16658576</v>
      </c>
      <c r="J48" s="67">
        <f t="shared" si="0"/>
        <v>115.39246654940123</v>
      </c>
      <c r="K48" s="67">
        <f t="shared" si="1"/>
        <v>118.17206941024756</v>
      </c>
    </row>
    <row r="49" spans="1:11" ht="15">
      <c r="A49" s="18">
        <v>40878</v>
      </c>
      <c r="B49" s="48">
        <v>11030939</v>
      </c>
      <c r="C49" s="48">
        <v>3002517</v>
      </c>
      <c r="D49" s="48">
        <v>2554200</v>
      </c>
      <c r="E49" s="48">
        <v>16587656</v>
      </c>
      <c r="F49" s="48">
        <v>11174367</v>
      </c>
      <c r="G49" s="48">
        <v>3040447</v>
      </c>
      <c r="H49" s="48">
        <v>2549492</v>
      </c>
      <c r="I49" s="48">
        <v>16756333</v>
      </c>
      <c r="J49" s="67">
        <f t="shared" si="0"/>
        <v>115.65934339858237</v>
      </c>
      <c r="K49" s="67">
        <f t="shared" si="1"/>
        <v>118.8655348654784</v>
      </c>
    </row>
    <row r="50" spans="1:11" ht="15">
      <c r="A50" s="18">
        <v>40909</v>
      </c>
      <c r="B50" s="48">
        <v>10957242</v>
      </c>
      <c r="C50" s="48">
        <v>3039975</v>
      </c>
      <c r="D50" s="48">
        <v>2563237</v>
      </c>
      <c r="E50" s="48">
        <v>16560454</v>
      </c>
      <c r="F50" s="48">
        <v>11265446</v>
      </c>
      <c r="G50" s="48">
        <v>3066874</v>
      </c>
      <c r="H50" s="48">
        <v>2561167</v>
      </c>
      <c r="I50" s="48">
        <v>16874350</v>
      </c>
      <c r="J50" s="67">
        <f t="shared" si="0"/>
        <v>115.46967431820548</v>
      </c>
      <c r="K50" s="67">
        <f t="shared" si="1"/>
        <v>119.70272005559244</v>
      </c>
    </row>
    <row r="51" spans="1:11" ht="15">
      <c r="A51" s="18">
        <v>40940</v>
      </c>
      <c r="B51" s="48">
        <v>10845430</v>
      </c>
      <c r="C51" s="48">
        <v>3059708</v>
      </c>
      <c r="D51" s="48">
        <v>2576419</v>
      </c>
      <c r="E51" s="48">
        <v>16481557</v>
      </c>
      <c r="F51" s="48">
        <v>11299140</v>
      </c>
      <c r="G51" s="48">
        <v>3064735</v>
      </c>
      <c r="H51" s="48">
        <v>2570830</v>
      </c>
      <c r="I51" s="48">
        <v>16919228</v>
      </c>
      <c r="J51" s="67">
        <f t="shared" si="0"/>
        <v>114.91955589182155</v>
      </c>
      <c r="K51" s="67">
        <f t="shared" si="1"/>
        <v>120.02107416527103</v>
      </c>
    </row>
    <row r="52" spans="1:11" ht="15">
      <c r="A52" s="18">
        <v>40969</v>
      </c>
      <c r="B52" s="48">
        <v>11257343</v>
      </c>
      <c r="C52" s="48">
        <v>3068170</v>
      </c>
      <c r="D52" s="48">
        <v>2574644</v>
      </c>
      <c r="E52" s="48">
        <v>16900157</v>
      </c>
      <c r="F52" s="48">
        <v>11432180</v>
      </c>
      <c r="G52" s="48">
        <v>3058899</v>
      </c>
      <c r="H52" s="48">
        <v>2580687</v>
      </c>
      <c r="I52" s="48">
        <v>17066894</v>
      </c>
      <c r="J52" s="67">
        <f t="shared" si="0"/>
        <v>117.83829264080204</v>
      </c>
      <c r="K52" s="67">
        <f t="shared" si="1"/>
        <v>121.0685824757973</v>
      </c>
    </row>
    <row r="53" spans="1:11" ht="15">
      <c r="A53" s="18">
        <v>41000</v>
      </c>
      <c r="B53" s="48">
        <v>11521869</v>
      </c>
      <c r="C53" s="48">
        <v>3058583</v>
      </c>
      <c r="D53" s="48">
        <v>2569269</v>
      </c>
      <c r="E53" s="48">
        <v>17149721</v>
      </c>
      <c r="F53" s="48">
        <v>11495110</v>
      </c>
      <c r="G53" s="48">
        <v>3034563</v>
      </c>
      <c r="H53" s="48">
        <v>2586709</v>
      </c>
      <c r="I53" s="48">
        <v>17128747</v>
      </c>
      <c r="J53" s="67">
        <f t="shared" si="0"/>
        <v>119.57840639623099</v>
      </c>
      <c r="K53" s="67">
        <f t="shared" si="1"/>
        <v>121.50735329325686</v>
      </c>
    </row>
    <row r="54" spans="1:11" ht="15">
      <c r="A54" s="18">
        <v>41030</v>
      </c>
      <c r="B54" s="48">
        <v>11820778</v>
      </c>
      <c r="C54" s="48">
        <v>3044795</v>
      </c>
      <c r="D54" s="48">
        <v>2574350</v>
      </c>
      <c r="E54" s="48">
        <v>17439923</v>
      </c>
      <c r="F54" s="48">
        <v>11607088</v>
      </c>
      <c r="G54" s="48">
        <v>3014810</v>
      </c>
      <c r="H54" s="48">
        <v>2595114</v>
      </c>
      <c r="I54" s="48">
        <v>17247335</v>
      </c>
      <c r="J54" s="67">
        <f t="shared" si="0"/>
        <v>121.60187329070695</v>
      </c>
      <c r="K54" s="67">
        <f t="shared" si="1"/>
        <v>122.34858902476371</v>
      </c>
    </row>
    <row r="55" spans="1:11" ht="15">
      <c r="A55" s="18">
        <v>41061</v>
      </c>
      <c r="B55" s="48">
        <v>12087084</v>
      </c>
      <c r="C55" s="48">
        <v>3040162</v>
      </c>
      <c r="D55" s="48">
        <v>2610813</v>
      </c>
      <c r="E55" s="48">
        <v>17738059</v>
      </c>
      <c r="F55" s="48">
        <v>11680927</v>
      </c>
      <c r="G55" s="48">
        <v>3018125</v>
      </c>
      <c r="H55" s="48">
        <v>2602818</v>
      </c>
      <c r="I55" s="48">
        <v>17331599</v>
      </c>
      <c r="J55" s="67">
        <f t="shared" si="0"/>
        <v>123.68066091467745</v>
      </c>
      <c r="K55" s="67">
        <f t="shared" si="1"/>
        <v>122.94633827156518</v>
      </c>
    </row>
    <row r="56" spans="1:11" ht="15">
      <c r="A56" s="18">
        <v>41091</v>
      </c>
      <c r="B56" s="48">
        <v>12107944</v>
      </c>
      <c r="C56" s="48">
        <v>3042931</v>
      </c>
      <c r="D56" s="48">
        <v>2613791</v>
      </c>
      <c r="E56" s="48">
        <v>17764666</v>
      </c>
      <c r="F56" s="48">
        <v>11754044</v>
      </c>
      <c r="G56" s="48">
        <v>3019473</v>
      </c>
      <c r="H56" s="48">
        <v>2609571</v>
      </c>
      <c r="I56" s="48">
        <v>17420393</v>
      </c>
      <c r="J56" s="67">
        <f t="shared" si="0"/>
        <v>123.866181288973</v>
      </c>
      <c r="K56" s="67">
        <f t="shared" si="1"/>
        <v>123.57622228633412</v>
      </c>
    </row>
    <row r="57" spans="1:11" ht="15">
      <c r="A57" s="18">
        <v>41122</v>
      </c>
      <c r="B57" s="48">
        <v>11716148</v>
      </c>
      <c r="C57" s="48">
        <v>3038438</v>
      </c>
      <c r="D57" s="48">
        <v>2600540</v>
      </c>
      <c r="E57" s="48">
        <v>17355126</v>
      </c>
      <c r="F57" s="48">
        <v>11722368</v>
      </c>
      <c r="G57" s="48">
        <v>3027236</v>
      </c>
      <c r="H57" s="48">
        <v>2614971</v>
      </c>
      <c r="I57" s="48">
        <v>17363087</v>
      </c>
      <c r="J57" s="67">
        <f t="shared" si="0"/>
        <v>121.01061643427289</v>
      </c>
      <c r="K57" s="67">
        <f t="shared" si="1"/>
        <v>123.16970683089401</v>
      </c>
    </row>
    <row r="58" spans="1:11" ht="15">
      <c r="A58" s="18">
        <v>41153</v>
      </c>
      <c r="B58" s="48">
        <v>12069085</v>
      </c>
      <c r="C58" s="48">
        <v>3035071</v>
      </c>
      <c r="D58" s="48">
        <v>2613470</v>
      </c>
      <c r="E58" s="48">
        <v>17717626</v>
      </c>
      <c r="F58" s="48">
        <v>11893562</v>
      </c>
      <c r="G58" s="48">
        <v>3047626</v>
      </c>
      <c r="H58" s="48">
        <v>2615974</v>
      </c>
      <c r="I58" s="48">
        <v>17546647</v>
      </c>
      <c r="J58" s="67">
        <f t="shared" si="0"/>
        <v>123.53818946701398</v>
      </c>
      <c r="K58" s="67">
        <f t="shared" si="1"/>
        <v>124.47183884151396</v>
      </c>
    </row>
    <row r="59" spans="1:11" ht="15">
      <c r="A59" s="18">
        <v>41183</v>
      </c>
      <c r="B59" s="48">
        <v>11743906</v>
      </c>
      <c r="C59" s="48">
        <v>3013973</v>
      </c>
      <c r="D59" s="48">
        <v>2688851</v>
      </c>
      <c r="E59" s="48">
        <v>17446730</v>
      </c>
      <c r="F59" s="48">
        <v>11844415</v>
      </c>
      <c r="G59" s="48">
        <v>3027306</v>
      </c>
      <c r="H59" s="48">
        <v>2664589</v>
      </c>
      <c r="I59" s="48">
        <v>17505024</v>
      </c>
      <c r="J59" s="67">
        <f t="shared" si="0"/>
        <v>121.64933588280039</v>
      </c>
      <c r="K59" s="67">
        <f t="shared" si="1"/>
        <v>124.1765749459047</v>
      </c>
    </row>
    <row r="60" spans="1:11" ht="15">
      <c r="A60" s="18">
        <v>41214</v>
      </c>
      <c r="B60" s="48">
        <v>11996881</v>
      </c>
      <c r="C60" s="48">
        <v>3004914</v>
      </c>
      <c r="D60" s="48">
        <v>2622715</v>
      </c>
      <c r="E60" s="48">
        <v>17624510</v>
      </c>
      <c r="F60" s="48">
        <v>12009131</v>
      </c>
      <c r="G60" s="48">
        <v>3024775</v>
      </c>
      <c r="H60" s="48">
        <v>2625103</v>
      </c>
      <c r="I60" s="48">
        <v>17655266</v>
      </c>
      <c r="J60" s="67">
        <f t="shared" si="0"/>
        <v>122.88892742420924</v>
      </c>
      <c r="K60" s="67">
        <f t="shared" si="1"/>
        <v>125.24235680218906</v>
      </c>
    </row>
    <row r="61" spans="1:11" ht="15">
      <c r="A61" s="18">
        <v>41244</v>
      </c>
      <c r="B61" s="48">
        <v>11939620</v>
      </c>
      <c r="C61" s="48">
        <v>2967357</v>
      </c>
      <c r="D61" s="48">
        <v>2662608</v>
      </c>
      <c r="E61" s="48">
        <v>17569585</v>
      </c>
      <c r="F61" s="48">
        <v>12036152</v>
      </c>
      <c r="G61" s="48">
        <v>3005411</v>
      </c>
      <c r="H61" s="48">
        <v>2637069</v>
      </c>
      <c r="I61" s="48">
        <v>17684057</v>
      </c>
      <c r="J61" s="67">
        <f t="shared" si="0"/>
        <v>122.50595653090357</v>
      </c>
      <c r="K61" s="67">
        <f t="shared" si="1"/>
        <v>125.44659346986047</v>
      </c>
    </row>
    <row r="62" spans="1:11" ht="15">
      <c r="A62" s="18">
        <v>41275</v>
      </c>
      <c r="B62" s="48">
        <v>11818115</v>
      </c>
      <c r="C62" s="48">
        <v>2963719</v>
      </c>
      <c r="D62" s="48">
        <v>2667984</v>
      </c>
      <c r="E62" s="48">
        <v>17449818</v>
      </c>
      <c r="F62" s="48">
        <v>12075122</v>
      </c>
      <c r="G62" s="48">
        <v>2992969</v>
      </c>
      <c r="H62" s="48">
        <v>2642024</v>
      </c>
      <c r="I62" s="48">
        <v>17721871</v>
      </c>
      <c r="J62" s="67">
        <f t="shared" si="0"/>
        <v>121.6708673187317</v>
      </c>
      <c r="K62" s="67">
        <f t="shared" si="1"/>
        <v>125.71483720405953</v>
      </c>
    </row>
    <row r="63" spans="1:11" ht="15">
      <c r="A63" s="18">
        <v>41306</v>
      </c>
      <c r="B63" s="48">
        <v>11748042</v>
      </c>
      <c r="C63" s="48">
        <v>2969232</v>
      </c>
      <c r="D63" s="48">
        <v>2670744</v>
      </c>
      <c r="E63" s="48">
        <v>17388018</v>
      </c>
      <c r="F63" s="48">
        <v>12126905</v>
      </c>
      <c r="G63" s="48">
        <v>2977463</v>
      </c>
      <c r="H63" s="48">
        <v>2650737</v>
      </c>
      <c r="I63" s="48">
        <v>17746778</v>
      </c>
      <c r="J63" s="67">
        <f t="shared" si="0"/>
        <v>121.23995969549472</v>
      </c>
      <c r="K63" s="67">
        <f t="shared" si="1"/>
        <v>125.8915216777385</v>
      </c>
    </row>
    <row r="64" spans="1:11" ht="15">
      <c r="A64" s="18">
        <v>41334</v>
      </c>
      <c r="B64" s="48">
        <v>12030850</v>
      </c>
      <c r="C64" s="48">
        <v>2973096</v>
      </c>
      <c r="D64" s="48">
        <v>2651342</v>
      </c>
      <c r="E64" s="48">
        <v>17655288</v>
      </c>
      <c r="F64" s="48">
        <v>12171450</v>
      </c>
      <c r="G64" s="48">
        <v>2966535</v>
      </c>
      <c r="H64" s="48">
        <v>2654562</v>
      </c>
      <c r="I64" s="48">
        <v>17793691</v>
      </c>
      <c r="J64" s="67">
        <f t="shared" si="0"/>
        <v>123.10353057676566</v>
      </c>
      <c r="K64" s="67">
        <f t="shared" si="1"/>
        <v>126.22431160481528</v>
      </c>
    </row>
    <row r="65" spans="1:11" ht="15">
      <c r="A65" s="18">
        <v>41365</v>
      </c>
      <c r="B65" s="48">
        <v>12262422</v>
      </c>
      <c r="C65" s="48">
        <v>2976760</v>
      </c>
      <c r="D65" s="48">
        <v>2649513</v>
      </c>
      <c r="E65" s="48">
        <v>17888695</v>
      </c>
      <c r="F65" s="48">
        <v>12239319</v>
      </c>
      <c r="G65" s="48">
        <v>2955198</v>
      </c>
      <c r="H65" s="48">
        <v>2665059</v>
      </c>
      <c r="I65" s="48">
        <v>17864479</v>
      </c>
      <c r="J65" s="67">
        <f t="shared" si="0"/>
        <v>124.73098778739464</v>
      </c>
      <c r="K65" s="67">
        <f t="shared" si="1"/>
        <v>126.72646523723937</v>
      </c>
    </row>
    <row r="66" spans="1:11" ht="15">
      <c r="A66" s="18">
        <v>41395</v>
      </c>
      <c r="B66" s="48">
        <v>12354071</v>
      </c>
      <c r="C66" s="48">
        <v>2981302</v>
      </c>
      <c r="D66" s="48">
        <v>2650756</v>
      </c>
      <c r="E66" s="48">
        <v>17986129</v>
      </c>
      <c r="F66" s="48">
        <v>12258065</v>
      </c>
      <c r="G66" s="48">
        <v>2952407</v>
      </c>
      <c r="H66" s="48">
        <v>2674644</v>
      </c>
      <c r="I66" s="48">
        <v>17883359</v>
      </c>
      <c r="J66" s="67">
        <f t="shared" si="0"/>
        <v>125.41035758290387</v>
      </c>
      <c r="K66" s="67">
        <f t="shared" si="1"/>
        <v>126.86039557260929</v>
      </c>
    </row>
    <row r="67" spans="1:11" ht="15">
      <c r="A67" s="18">
        <v>41426</v>
      </c>
      <c r="B67" s="48">
        <v>12561253</v>
      </c>
      <c r="C67" s="48">
        <v>2974355</v>
      </c>
      <c r="D67" s="48">
        <v>2663305</v>
      </c>
      <c r="E67" s="48">
        <v>18198913</v>
      </c>
      <c r="F67" s="48">
        <v>12316240</v>
      </c>
      <c r="G67" s="48">
        <v>2951413</v>
      </c>
      <c r="H67" s="48">
        <v>2681762</v>
      </c>
      <c r="I67" s="48">
        <v>17938193</v>
      </c>
      <c r="J67" s="67">
        <f t="shared" si="0"/>
        <v>126.89401854896948</v>
      </c>
      <c r="K67" s="67">
        <f t="shared" si="1"/>
        <v>127.24937523413867</v>
      </c>
    </row>
    <row r="68" spans="1:11" ht="15">
      <c r="A68" s="18">
        <v>41456</v>
      </c>
      <c r="B68" s="48">
        <v>12615267</v>
      </c>
      <c r="C68" s="48">
        <v>2970694</v>
      </c>
      <c r="D68" s="48">
        <v>2668898</v>
      </c>
      <c r="E68" s="48">
        <v>18254859</v>
      </c>
      <c r="F68" s="48">
        <v>12363775</v>
      </c>
      <c r="G68" s="48">
        <v>2945093</v>
      </c>
      <c r="H68" s="48">
        <v>2694296</v>
      </c>
      <c r="I68" s="48">
        <v>17986201</v>
      </c>
      <c r="J68" s="67">
        <f t="shared" si="0"/>
        <v>127.2841084824584</v>
      </c>
      <c r="K68" s="67">
        <f t="shared" si="1"/>
        <v>127.5899328369162</v>
      </c>
    </row>
    <row r="69" spans="1:11" ht="15">
      <c r="A69" s="18">
        <v>41487</v>
      </c>
      <c r="B69" s="48">
        <v>12542642</v>
      </c>
      <c r="C69" s="48">
        <v>2931681</v>
      </c>
      <c r="D69" s="48">
        <v>2663081</v>
      </c>
      <c r="E69" s="48">
        <v>18137404</v>
      </c>
      <c r="F69" s="48">
        <v>12472210</v>
      </c>
      <c r="G69" s="48">
        <v>2918435</v>
      </c>
      <c r="H69" s="48">
        <v>2704773</v>
      </c>
      <c r="I69" s="48">
        <v>18080113</v>
      </c>
      <c r="J69" s="67">
        <f t="shared" si="0"/>
        <v>126.46513995677398</v>
      </c>
      <c r="K69" s="67">
        <f t="shared" si="1"/>
        <v>128.25612275509738</v>
      </c>
    </row>
    <row r="70" spans="1:11" ht="15">
      <c r="A70" s="18">
        <v>41518</v>
      </c>
      <c r="B70" s="48">
        <v>12679379</v>
      </c>
      <c r="C70" s="48">
        <v>2883080</v>
      </c>
      <c r="D70" s="48">
        <v>2707070</v>
      </c>
      <c r="E70" s="48">
        <v>18269529</v>
      </c>
      <c r="F70" s="48">
        <v>12480361</v>
      </c>
      <c r="G70" s="48">
        <v>2892491</v>
      </c>
      <c r="H70" s="48">
        <v>2724380</v>
      </c>
      <c r="I70" s="48">
        <v>18095071</v>
      </c>
      <c r="J70" s="67">
        <f t="shared" si="0"/>
        <v>127.38639674836271</v>
      </c>
      <c r="K70" s="67">
        <f t="shared" si="1"/>
        <v>128.3622313332999</v>
      </c>
    </row>
    <row r="71" spans="1:11" ht="15">
      <c r="A71" s="18">
        <v>41548</v>
      </c>
      <c r="B71" s="48">
        <v>12412998</v>
      </c>
      <c r="C71" s="48">
        <v>2856746</v>
      </c>
      <c r="D71" s="48">
        <v>2756891</v>
      </c>
      <c r="E71" s="48">
        <v>18026635</v>
      </c>
      <c r="F71" s="48">
        <v>12536947</v>
      </c>
      <c r="G71" s="48">
        <v>2867454</v>
      </c>
      <c r="H71" s="48">
        <v>2740890</v>
      </c>
      <c r="I71" s="48">
        <v>18139221</v>
      </c>
      <c r="J71" s="67">
        <f t="shared" si="0"/>
        <v>125.69279033673617</v>
      </c>
      <c r="K71" s="67">
        <f t="shared" si="1"/>
        <v>128.67542118004684</v>
      </c>
    </row>
    <row r="72" spans="1:11" ht="15">
      <c r="A72" s="18">
        <v>41579</v>
      </c>
      <c r="B72" s="48">
        <v>12557625</v>
      </c>
      <c r="C72" s="48">
        <v>2800861</v>
      </c>
      <c r="D72" s="48">
        <v>2766055</v>
      </c>
      <c r="E72" s="48">
        <v>18124541</v>
      </c>
      <c r="F72" s="48">
        <v>12577275</v>
      </c>
      <c r="G72" s="48">
        <v>2819284</v>
      </c>
      <c r="H72" s="48">
        <v>2757481</v>
      </c>
      <c r="I72" s="48">
        <v>18189624</v>
      </c>
      <c r="J72" s="67">
        <f t="shared" si="0"/>
        <v>126.37545120664942</v>
      </c>
      <c r="K72" s="67">
        <f t="shared" si="1"/>
        <v>129.03296835661732</v>
      </c>
    </row>
    <row r="73" spans="1:11" ht="15">
      <c r="A73" s="18">
        <v>41609</v>
      </c>
      <c r="B73" s="48">
        <v>12484113</v>
      </c>
      <c r="C73" s="48">
        <v>2760917</v>
      </c>
      <c r="D73" s="48">
        <v>2823400</v>
      </c>
      <c r="E73" s="48">
        <v>18068430</v>
      </c>
      <c r="F73" s="48">
        <v>12619236</v>
      </c>
      <c r="G73" s="48">
        <v>2796655</v>
      </c>
      <c r="H73" s="48">
        <v>2776287</v>
      </c>
      <c r="I73" s="48">
        <v>18238401</v>
      </c>
      <c r="J73" s="67">
        <f t="shared" si="0"/>
        <v>125.98421079164214</v>
      </c>
      <c r="K73" s="67">
        <f t="shared" si="1"/>
        <v>129.37898106680478</v>
      </c>
    </row>
    <row r="74" spans="1:11" ht="15">
      <c r="A74" s="18">
        <v>41640</v>
      </c>
      <c r="B74" s="48">
        <v>12447958</v>
      </c>
      <c r="C74" s="48">
        <v>2720965</v>
      </c>
      <c r="D74" s="48">
        <v>2838873</v>
      </c>
      <c r="E74" s="48">
        <f>SUM(B74:D74)</f>
        <v>18007796</v>
      </c>
      <c r="F74" s="48">
        <v>12677909</v>
      </c>
      <c r="G74" s="48">
        <v>2750056</v>
      </c>
      <c r="H74" s="48">
        <v>2791550</v>
      </c>
      <c r="I74" s="48">
        <v>18287227</v>
      </c>
      <c r="J74" s="67">
        <f t="shared" si="0"/>
        <v>125.56143323780154</v>
      </c>
      <c r="K74" s="67">
        <f t="shared" si="1"/>
        <v>129.72534137161261</v>
      </c>
    </row>
    <row r="75" spans="1:11" ht="15.75" thickBot="1">
      <c r="A75" s="41">
        <v>41671</v>
      </c>
      <c r="B75" s="7">
        <v>12486017</v>
      </c>
      <c r="C75" s="7">
        <v>2855300</v>
      </c>
      <c r="D75" s="7">
        <v>2836699</v>
      </c>
      <c r="E75" s="7">
        <f>SUM(B75:D75)</f>
        <v>18178016</v>
      </c>
      <c r="F75" s="7">
        <v>12744760</v>
      </c>
      <c r="G75" s="7">
        <v>2865585</v>
      </c>
      <c r="H75" s="7">
        <v>2803527</v>
      </c>
      <c r="I75" s="7">
        <v>18394947</v>
      </c>
      <c r="J75" s="68">
        <f t="shared" si="0"/>
        <v>126.74831180782414</v>
      </c>
      <c r="K75" s="68">
        <f t="shared" si="1"/>
        <v>130.4894820350686</v>
      </c>
    </row>
    <row r="76" spans="2:5" ht="15">
      <c r="B76" s="1"/>
      <c r="C76" s="1"/>
      <c r="D76" s="1"/>
      <c r="E76" s="1"/>
    </row>
    <row r="77" spans="2:5" ht="15">
      <c r="B77" s="27"/>
      <c r="C77" s="27"/>
      <c r="D77" s="27"/>
      <c r="E77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J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5" sqref="G15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421875" style="0" customWidth="1"/>
    <col min="9" max="9" width="27.421875" style="0" customWidth="1"/>
    <col min="10" max="10" width="22.28125" style="0" customWidth="1"/>
  </cols>
  <sheetData>
    <row r="1" spans="1:10" s="23" customFormat="1" ht="60">
      <c r="A1" s="44" t="s">
        <v>92</v>
      </c>
      <c r="B1" s="44" t="s">
        <v>175</v>
      </c>
      <c r="C1" s="44">
        <v>41306</v>
      </c>
      <c r="D1" s="44">
        <v>41640</v>
      </c>
      <c r="E1" s="44">
        <v>41671</v>
      </c>
      <c r="F1" s="24" t="s">
        <v>270</v>
      </c>
      <c r="G1" s="24" t="s">
        <v>262</v>
      </c>
      <c r="H1" s="24" t="s">
        <v>271</v>
      </c>
      <c r="I1" s="24" t="s">
        <v>272</v>
      </c>
      <c r="J1" s="24" t="s">
        <v>264</v>
      </c>
    </row>
    <row r="2" spans="1:10" ht="15">
      <c r="A2" s="75">
        <v>1</v>
      </c>
      <c r="B2" s="76" t="s">
        <v>93</v>
      </c>
      <c r="C2" s="48">
        <v>56623</v>
      </c>
      <c r="D2" s="48">
        <v>62046</v>
      </c>
      <c r="E2" s="48">
        <v>62182</v>
      </c>
      <c r="F2" s="62">
        <f>E2/4a_İl!$E$2</f>
        <v>0.2263995689152977</v>
      </c>
      <c r="G2" s="63">
        <f aca="true" t="shared" si="0" ref="G2:G33">E2/$E$83</f>
        <v>0.01928448727956366</v>
      </c>
      <c r="H2" s="63">
        <f aca="true" t="shared" si="1" ref="H2:H33">(E2-C2)/C2</f>
        <v>0.09817565300319658</v>
      </c>
      <c r="I2" s="57">
        <f aca="true" t="shared" si="2" ref="I2:I33">E2-C2</f>
        <v>5559</v>
      </c>
      <c r="J2" s="58">
        <f aca="true" t="shared" si="3" ref="J2:J33">I2/$I$83</f>
        <v>0.023294795023403748</v>
      </c>
    </row>
    <row r="3" spans="1:10" ht="15">
      <c r="A3" s="75">
        <v>2</v>
      </c>
      <c r="B3" s="83" t="s">
        <v>94</v>
      </c>
      <c r="C3" s="48">
        <v>7101</v>
      </c>
      <c r="D3" s="48">
        <v>7399</v>
      </c>
      <c r="E3" s="48">
        <v>7573</v>
      </c>
      <c r="F3" s="62">
        <f>E3/4a_İl!E3</f>
        <v>0.17948900265453166</v>
      </c>
      <c r="G3" s="63">
        <f t="shared" si="0"/>
        <v>0.0023486124950650605</v>
      </c>
      <c r="H3" s="63">
        <f t="shared" si="1"/>
        <v>0.06646951133643149</v>
      </c>
      <c r="I3" s="57">
        <f t="shared" si="2"/>
        <v>472</v>
      </c>
      <c r="J3" s="58">
        <f t="shared" si="3"/>
        <v>0.0019778994875061288</v>
      </c>
    </row>
    <row r="4" spans="1:10" ht="15">
      <c r="A4" s="75">
        <v>3</v>
      </c>
      <c r="B4" s="83" t="s">
        <v>95</v>
      </c>
      <c r="C4" s="48">
        <v>13412</v>
      </c>
      <c r="D4" s="48">
        <v>14222</v>
      </c>
      <c r="E4" s="48">
        <v>14554</v>
      </c>
      <c r="F4" s="62">
        <f>E4/4a_İl!E4</f>
        <v>0.1923681880063973</v>
      </c>
      <c r="G4" s="63">
        <f t="shared" si="0"/>
        <v>0.004513628186079082</v>
      </c>
      <c r="H4" s="63">
        <f t="shared" si="1"/>
        <v>0.08514762898896511</v>
      </c>
      <c r="I4" s="57">
        <f t="shared" si="2"/>
        <v>1142</v>
      </c>
      <c r="J4" s="58">
        <f t="shared" si="3"/>
        <v>0.004785511048161014</v>
      </c>
    </row>
    <row r="5" spans="1:10" ht="15">
      <c r="A5" s="75">
        <v>4</v>
      </c>
      <c r="B5" s="83" t="s">
        <v>96</v>
      </c>
      <c r="C5" s="48">
        <v>2831</v>
      </c>
      <c r="D5" s="48">
        <v>2667</v>
      </c>
      <c r="E5" s="48">
        <v>2571</v>
      </c>
      <c r="F5" s="62">
        <f>E5/4a_İl!E5</f>
        <v>0.14283333333333334</v>
      </c>
      <c r="G5" s="63">
        <f t="shared" si="0"/>
        <v>0.0007973435527284129</v>
      </c>
      <c r="H5" s="63">
        <f t="shared" si="1"/>
        <v>-0.09184033910279053</v>
      </c>
      <c r="I5" s="57">
        <f t="shared" si="2"/>
        <v>-260</v>
      </c>
      <c r="J5" s="58">
        <f t="shared" si="3"/>
        <v>-0.0010895209041347318</v>
      </c>
    </row>
    <row r="6" spans="1:10" ht="15">
      <c r="A6" s="75">
        <v>5</v>
      </c>
      <c r="B6" s="83" t="s">
        <v>97</v>
      </c>
      <c r="C6" s="48">
        <v>6681</v>
      </c>
      <c r="D6" s="48">
        <v>7586</v>
      </c>
      <c r="E6" s="48">
        <v>7476</v>
      </c>
      <c r="F6" s="62">
        <f>E6/4a_İl!E6</f>
        <v>0.2113177681044717</v>
      </c>
      <c r="G6" s="63">
        <f t="shared" si="0"/>
        <v>0.0023185299106175086</v>
      </c>
      <c r="H6" s="63">
        <f t="shared" si="1"/>
        <v>0.11899416255051638</v>
      </c>
      <c r="I6" s="57">
        <f t="shared" si="2"/>
        <v>795</v>
      </c>
      <c r="J6" s="58">
        <f t="shared" si="3"/>
        <v>0.003331419687642738</v>
      </c>
    </row>
    <row r="7" spans="1:10" ht="15">
      <c r="A7" s="75">
        <v>6</v>
      </c>
      <c r="B7" s="83" t="s">
        <v>98</v>
      </c>
      <c r="C7" s="48">
        <v>279205</v>
      </c>
      <c r="D7" s="48">
        <v>283624</v>
      </c>
      <c r="E7" s="48">
        <v>287031</v>
      </c>
      <c r="F7" s="62">
        <f>E7/4a_İl!E7</f>
        <v>0.27545050967235485</v>
      </c>
      <c r="G7" s="63">
        <f t="shared" si="0"/>
        <v>0.08901684841819879</v>
      </c>
      <c r="H7" s="63">
        <f t="shared" si="1"/>
        <v>0.02802958399742125</v>
      </c>
      <c r="I7" s="57">
        <f t="shared" si="2"/>
        <v>7826</v>
      </c>
      <c r="J7" s="58">
        <f t="shared" si="3"/>
        <v>0.03279457921445543</v>
      </c>
    </row>
    <row r="8" spans="1:10" ht="15">
      <c r="A8" s="75">
        <v>7</v>
      </c>
      <c r="B8" s="76" t="s">
        <v>99</v>
      </c>
      <c r="C8" s="48">
        <v>104820</v>
      </c>
      <c r="D8" s="48">
        <v>115647</v>
      </c>
      <c r="E8" s="48">
        <v>117528</v>
      </c>
      <c r="F8" s="62">
        <f>E8/4a_İl!E8</f>
        <v>0.2629320566455625</v>
      </c>
      <c r="G8" s="63">
        <f t="shared" si="0"/>
        <v>0.03644892767991634</v>
      </c>
      <c r="H8" s="63">
        <f t="shared" si="1"/>
        <v>0.12123640526617058</v>
      </c>
      <c r="I8" s="57">
        <f t="shared" si="2"/>
        <v>12708</v>
      </c>
      <c r="J8" s="58">
        <f t="shared" si="3"/>
        <v>0.05325242942209297</v>
      </c>
    </row>
    <row r="9" spans="1:10" ht="15">
      <c r="A9" s="75">
        <v>8</v>
      </c>
      <c r="B9" s="83" t="s">
        <v>100</v>
      </c>
      <c r="C9" s="48">
        <v>3687</v>
      </c>
      <c r="D9" s="48">
        <v>4410</v>
      </c>
      <c r="E9" s="48">
        <v>4346</v>
      </c>
      <c r="F9" s="62">
        <f>E9/4a_İl!E9</f>
        <v>0.1904135997195934</v>
      </c>
      <c r="G9" s="63">
        <f t="shared" si="0"/>
        <v>0.0013478238351449562</v>
      </c>
      <c r="H9" s="63">
        <f t="shared" si="1"/>
        <v>0.17873609981014374</v>
      </c>
      <c r="I9" s="57">
        <f t="shared" si="2"/>
        <v>659</v>
      </c>
      <c r="J9" s="58">
        <f t="shared" si="3"/>
        <v>0.002761516445479955</v>
      </c>
    </row>
    <row r="10" spans="1:10" ht="15">
      <c r="A10" s="75">
        <v>9</v>
      </c>
      <c r="B10" s="76" t="s">
        <v>101</v>
      </c>
      <c r="C10" s="48">
        <v>32226</v>
      </c>
      <c r="D10" s="48">
        <v>36123</v>
      </c>
      <c r="E10" s="48">
        <v>36040</v>
      </c>
      <c r="F10" s="62">
        <f>E10/4a_İl!E10</f>
        <v>0.278738099105161</v>
      </c>
      <c r="G10" s="63">
        <f t="shared" si="0"/>
        <v>0.011177075706080125</v>
      </c>
      <c r="H10" s="63">
        <f t="shared" si="1"/>
        <v>0.1183516415316825</v>
      </c>
      <c r="I10" s="57">
        <f t="shared" si="2"/>
        <v>3814</v>
      </c>
      <c r="J10" s="58">
        <f t="shared" si="3"/>
        <v>0.015982433570653334</v>
      </c>
    </row>
    <row r="11" spans="1:10" ht="15">
      <c r="A11" s="75">
        <v>10</v>
      </c>
      <c r="B11" s="83" t="s">
        <v>102</v>
      </c>
      <c r="C11" s="48">
        <v>32288</v>
      </c>
      <c r="D11" s="48">
        <v>34263</v>
      </c>
      <c r="E11" s="48">
        <v>34725</v>
      </c>
      <c r="F11" s="62">
        <f>E11/4a_İl!E11</f>
        <v>0.24374921031573332</v>
      </c>
      <c r="G11" s="63">
        <f t="shared" si="0"/>
        <v>0.010769255102487024</v>
      </c>
      <c r="H11" s="63">
        <f t="shared" si="1"/>
        <v>0.07547695738354807</v>
      </c>
      <c r="I11" s="57">
        <f t="shared" si="2"/>
        <v>2437</v>
      </c>
      <c r="J11" s="58">
        <f t="shared" si="3"/>
        <v>0.01021216324375516</v>
      </c>
    </row>
    <row r="12" spans="1:10" ht="15">
      <c r="A12" s="75">
        <v>11</v>
      </c>
      <c r="B12" s="83" t="s">
        <v>103</v>
      </c>
      <c r="C12" s="48">
        <v>8301</v>
      </c>
      <c r="D12" s="48">
        <v>9382</v>
      </c>
      <c r="E12" s="48">
        <v>9412</v>
      </c>
      <c r="F12" s="62">
        <f>E12/4a_İl!E12</f>
        <v>0.23205128205128206</v>
      </c>
      <c r="G12" s="63">
        <f t="shared" si="0"/>
        <v>0.0029189410806222567</v>
      </c>
      <c r="H12" s="63">
        <f t="shared" si="1"/>
        <v>0.1338392964703048</v>
      </c>
      <c r="I12" s="57">
        <f t="shared" si="2"/>
        <v>1111</v>
      </c>
      <c r="J12" s="58">
        <f t="shared" si="3"/>
        <v>0.004655606632668027</v>
      </c>
    </row>
    <row r="13" spans="1:10" ht="15">
      <c r="A13" s="75">
        <v>12</v>
      </c>
      <c r="B13" s="83" t="s">
        <v>104</v>
      </c>
      <c r="C13" s="48">
        <v>2441</v>
      </c>
      <c r="D13" s="48">
        <v>2851</v>
      </c>
      <c r="E13" s="48">
        <v>2869</v>
      </c>
      <c r="F13" s="62">
        <f>E13/4a_İl!E13</f>
        <v>0.17082465019350998</v>
      </c>
      <c r="G13" s="63">
        <f t="shared" si="0"/>
        <v>0.0008897622142270776</v>
      </c>
      <c r="H13" s="63">
        <f t="shared" si="1"/>
        <v>0.1753379762392462</v>
      </c>
      <c r="I13" s="57">
        <f t="shared" si="2"/>
        <v>428</v>
      </c>
      <c r="J13" s="58">
        <f t="shared" si="3"/>
        <v>0.0017935190268064047</v>
      </c>
    </row>
    <row r="14" spans="1:10" ht="15">
      <c r="A14" s="75">
        <v>13</v>
      </c>
      <c r="B14" s="83" t="s">
        <v>105</v>
      </c>
      <c r="C14" s="48">
        <v>1978</v>
      </c>
      <c r="D14" s="48">
        <v>1939</v>
      </c>
      <c r="E14" s="48">
        <v>2162</v>
      </c>
      <c r="F14" s="62">
        <f>E14/4a_İl!E14</f>
        <v>0.13416071982624883</v>
      </c>
      <c r="G14" s="63">
        <f t="shared" si="0"/>
        <v>0.0006705004904701783</v>
      </c>
      <c r="H14" s="63">
        <f t="shared" si="1"/>
        <v>0.09302325581395349</v>
      </c>
      <c r="I14" s="57">
        <f t="shared" si="2"/>
        <v>184</v>
      </c>
      <c r="J14" s="58">
        <f t="shared" si="3"/>
        <v>0.0007710455629261179</v>
      </c>
    </row>
    <row r="15" spans="1:10" ht="15">
      <c r="A15" s="75">
        <v>14</v>
      </c>
      <c r="B15" s="83" t="s">
        <v>106</v>
      </c>
      <c r="C15" s="48">
        <v>13341</v>
      </c>
      <c r="D15" s="48">
        <v>14070</v>
      </c>
      <c r="E15" s="48">
        <v>14142</v>
      </c>
      <c r="F15" s="62">
        <f>E15/4a_İl!E15</f>
        <v>0.27689777377479297</v>
      </c>
      <c r="G15" s="63">
        <f t="shared" si="0"/>
        <v>0.0043858547346111295</v>
      </c>
      <c r="H15" s="63">
        <f t="shared" si="1"/>
        <v>0.06004047672588262</v>
      </c>
      <c r="I15" s="57">
        <f t="shared" si="2"/>
        <v>801</v>
      </c>
      <c r="J15" s="58">
        <f t="shared" si="3"/>
        <v>0.0033565624777381546</v>
      </c>
    </row>
    <row r="16" spans="1:10" ht="15">
      <c r="A16" s="75">
        <v>15</v>
      </c>
      <c r="B16" s="83" t="s">
        <v>107</v>
      </c>
      <c r="C16" s="48">
        <v>6448</v>
      </c>
      <c r="D16" s="48">
        <v>7144</v>
      </c>
      <c r="E16" s="48">
        <v>7377</v>
      </c>
      <c r="F16" s="62">
        <f>E16/4a_İl!E16</f>
        <v>0.2205644920169826</v>
      </c>
      <c r="G16" s="63">
        <f t="shared" si="0"/>
        <v>0.0022878270666968114</v>
      </c>
      <c r="H16" s="63">
        <f t="shared" si="1"/>
        <v>0.144075682382134</v>
      </c>
      <c r="I16" s="57">
        <f t="shared" si="2"/>
        <v>929</v>
      </c>
      <c r="J16" s="58">
        <f t="shared" si="3"/>
        <v>0.003892941999773715</v>
      </c>
    </row>
    <row r="17" spans="1:10" ht="15">
      <c r="A17" s="75">
        <v>16</v>
      </c>
      <c r="B17" s="76" t="s">
        <v>108</v>
      </c>
      <c r="C17" s="48">
        <v>158681</v>
      </c>
      <c r="D17" s="48">
        <v>169860</v>
      </c>
      <c r="E17" s="48">
        <v>170415</v>
      </c>
      <c r="F17" s="62">
        <f>E17/4a_İl!E17</f>
        <v>0.28638577339199467</v>
      </c>
      <c r="G17" s="63">
        <f t="shared" si="0"/>
        <v>0.052850759058036746</v>
      </c>
      <c r="H17" s="63">
        <f t="shared" si="1"/>
        <v>0.07394710141730894</v>
      </c>
      <c r="I17" s="57">
        <f t="shared" si="2"/>
        <v>11734</v>
      </c>
      <c r="J17" s="58">
        <f t="shared" si="3"/>
        <v>0.04917091649660363</v>
      </c>
    </row>
    <row r="18" spans="1:10" ht="15">
      <c r="A18" s="75">
        <v>17</v>
      </c>
      <c r="B18" s="83" t="s">
        <v>109</v>
      </c>
      <c r="C18" s="48">
        <v>15883</v>
      </c>
      <c r="D18" s="48">
        <v>16847</v>
      </c>
      <c r="E18" s="48">
        <v>17299</v>
      </c>
      <c r="F18" s="62">
        <f>E18/4a_İl!E18</f>
        <v>0.2526766282517564</v>
      </c>
      <c r="G18" s="63">
        <f t="shared" si="0"/>
        <v>0.0053649343129711455</v>
      </c>
      <c r="H18" s="63">
        <f t="shared" si="1"/>
        <v>0.08915192344015614</v>
      </c>
      <c r="I18" s="57">
        <f t="shared" si="2"/>
        <v>1416</v>
      </c>
      <c r="J18" s="58">
        <f t="shared" si="3"/>
        <v>0.005933698462518386</v>
      </c>
    </row>
    <row r="19" spans="1:10" ht="15">
      <c r="A19" s="75">
        <v>18</v>
      </c>
      <c r="B19" s="83" t="s">
        <v>110</v>
      </c>
      <c r="C19" s="48">
        <v>4576</v>
      </c>
      <c r="D19" s="48">
        <v>4811</v>
      </c>
      <c r="E19" s="48">
        <v>4621</v>
      </c>
      <c r="F19" s="62">
        <f>E19/4a_İl!E19</f>
        <v>0.23522524815474674</v>
      </c>
      <c r="G19" s="63">
        <f t="shared" si="0"/>
        <v>0.0014331095127024488</v>
      </c>
      <c r="H19" s="63">
        <f t="shared" si="1"/>
        <v>0.009833916083916084</v>
      </c>
      <c r="I19" s="57">
        <f t="shared" si="2"/>
        <v>45</v>
      </c>
      <c r="J19" s="58">
        <f t="shared" si="3"/>
        <v>0.00018857092571562665</v>
      </c>
    </row>
    <row r="20" spans="1:10" ht="15">
      <c r="A20" s="75">
        <v>19</v>
      </c>
      <c r="B20" s="83" t="s">
        <v>111</v>
      </c>
      <c r="C20" s="48">
        <v>11039</v>
      </c>
      <c r="D20" s="48">
        <v>11379</v>
      </c>
      <c r="E20" s="48">
        <v>11658</v>
      </c>
      <c r="F20" s="62">
        <f>E20/4a_İl!E20</f>
        <v>0.22848071495766697</v>
      </c>
      <c r="G20" s="63">
        <f t="shared" si="0"/>
        <v>0.0036154924689645418</v>
      </c>
      <c r="H20" s="63">
        <f t="shared" si="1"/>
        <v>0.0560739197391068</v>
      </c>
      <c r="I20" s="57">
        <f t="shared" si="2"/>
        <v>619</v>
      </c>
      <c r="J20" s="58">
        <f t="shared" si="3"/>
        <v>0.0025938978448438424</v>
      </c>
    </row>
    <row r="21" spans="1:10" ht="15">
      <c r="A21" s="75">
        <v>20</v>
      </c>
      <c r="B21" s="83" t="s">
        <v>112</v>
      </c>
      <c r="C21" s="48">
        <v>52020</v>
      </c>
      <c r="D21" s="48">
        <v>55139</v>
      </c>
      <c r="E21" s="48">
        <v>55620</v>
      </c>
      <c r="F21" s="62">
        <f>E21/4a_İl!E21</f>
        <v>0.3100559126358097</v>
      </c>
      <c r="G21" s="63">
        <f t="shared" si="0"/>
        <v>0.0172494159481736</v>
      </c>
      <c r="H21" s="63">
        <f t="shared" si="1"/>
        <v>0.06920415224913495</v>
      </c>
      <c r="I21" s="57">
        <f t="shared" si="2"/>
        <v>3600</v>
      </c>
      <c r="J21" s="58">
        <f t="shared" si="3"/>
        <v>0.015085674057250134</v>
      </c>
    </row>
    <row r="22" spans="1:10" ht="15">
      <c r="A22" s="75">
        <v>21</v>
      </c>
      <c r="B22" s="83" t="s">
        <v>113</v>
      </c>
      <c r="C22" s="48">
        <v>16906</v>
      </c>
      <c r="D22" s="48">
        <v>17215</v>
      </c>
      <c r="E22" s="48">
        <v>17288</v>
      </c>
      <c r="F22" s="62">
        <f>E22/4a_İl!E22</f>
        <v>0.15786109538506493</v>
      </c>
      <c r="G22" s="63">
        <f t="shared" si="0"/>
        <v>0.005361522885868846</v>
      </c>
      <c r="H22" s="63">
        <f t="shared" si="1"/>
        <v>0.02259552821483497</v>
      </c>
      <c r="I22" s="57">
        <f t="shared" si="2"/>
        <v>382</v>
      </c>
      <c r="J22" s="58">
        <f t="shared" si="3"/>
        <v>0.0016007576360748752</v>
      </c>
    </row>
    <row r="23" spans="1:10" ht="15">
      <c r="A23" s="75">
        <v>22</v>
      </c>
      <c r="B23" s="83" t="s">
        <v>114</v>
      </c>
      <c r="C23" s="48">
        <v>16234</v>
      </c>
      <c r="D23" s="48">
        <v>17252</v>
      </c>
      <c r="E23" s="48">
        <v>17364</v>
      </c>
      <c r="F23" s="62">
        <f>E23/4a_İl!E23</f>
        <v>0.33494724253004377</v>
      </c>
      <c r="G23" s="63">
        <f t="shared" si="0"/>
        <v>0.005385092745848371</v>
      </c>
      <c r="H23" s="63">
        <f t="shared" si="1"/>
        <v>0.06960699765923371</v>
      </c>
      <c r="I23" s="57">
        <f t="shared" si="2"/>
        <v>1130</v>
      </c>
      <c r="J23" s="58">
        <f t="shared" si="3"/>
        <v>0.004735225467970181</v>
      </c>
    </row>
    <row r="24" spans="1:10" ht="15">
      <c r="A24" s="75">
        <v>23</v>
      </c>
      <c r="B24" s="83" t="s">
        <v>115</v>
      </c>
      <c r="C24" s="48">
        <v>8471</v>
      </c>
      <c r="D24" s="48">
        <v>9031</v>
      </c>
      <c r="E24" s="48">
        <v>8933</v>
      </c>
      <c r="F24" s="62">
        <f>E24/4a_İl!E24</f>
        <v>0.16831533924971265</v>
      </c>
      <c r="G24" s="63">
        <f t="shared" si="0"/>
        <v>0.0027703889368039334</v>
      </c>
      <c r="H24" s="63">
        <f t="shared" si="1"/>
        <v>0.05453901546452603</v>
      </c>
      <c r="I24" s="57">
        <f t="shared" si="2"/>
        <v>462</v>
      </c>
      <c r="J24" s="58">
        <f t="shared" si="3"/>
        <v>0.0019359948373471004</v>
      </c>
    </row>
    <row r="25" spans="1:10" ht="15">
      <c r="A25" s="75">
        <v>24</v>
      </c>
      <c r="B25" s="83" t="s">
        <v>116</v>
      </c>
      <c r="C25" s="48">
        <v>4352</v>
      </c>
      <c r="D25" s="48">
        <v>4536</v>
      </c>
      <c r="E25" s="48">
        <v>4358</v>
      </c>
      <c r="F25" s="62">
        <f>E25/4a_İl!E25</f>
        <v>0.18844590504194414</v>
      </c>
      <c r="G25" s="63">
        <f t="shared" si="0"/>
        <v>0.0013515453919838286</v>
      </c>
      <c r="H25" s="63">
        <f t="shared" si="1"/>
        <v>0.0013786764705882354</v>
      </c>
      <c r="I25" s="57">
        <f t="shared" si="2"/>
        <v>6</v>
      </c>
      <c r="J25" s="58">
        <f t="shared" si="3"/>
        <v>2.5142790095416888E-05</v>
      </c>
    </row>
    <row r="26" spans="1:10" ht="15">
      <c r="A26" s="75">
        <v>25</v>
      </c>
      <c r="B26" s="83" t="s">
        <v>117</v>
      </c>
      <c r="C26" s="48">
        <v>10216</v>
      </c>
      <c r="D26" s="48">
        <v>10529</v>
      </c>
      <c r="E26" s="48">
        <v>10492</v>
      </c>
      <c r="F26" s="62">
        <f>E26/4a_İl!E26</f>
        <v>0.16484414278531925</v>
      </c>
      <c r="G26" s="63">
        <f t="shared" si="0"/>
        <v>0.0032538811961207734</v>
      </c>
      <c r="H26" s="63">
        <f t="shared" si="1"/>
        <v>0.02701644479248238</v>
      </c>
      <c r="I26" s="57">
        <f t="shared" si="2"/>
        <v>276</v>
      </c>
      <c r="J26" s="58">
        <f t="shared" si="3"/>
        <v>0.0011565683443891769</v>
      </c>
    </row>
    <row r="27" spans="1:10" ht="15">
      <c r="A27" s="75">
        <v>26</v>
      </c>
      <c r="B27" s="76" t="s">
        <v>118</v>
      </c>
      <c r="C27" s="48">
        <v>37839</v>
      </c>
      <c r="D27" s="48">
        <v>41807</v>
      </c>
      <c r="E27" s="48">
        <v>41397</v>
      </c>
      <c r="F27" s="62">
        <f>E27/4a_İl!E27</f>
        <v>0.26739484291029353</v>
      </c>
      <c r="G27" s="63">
        <f t="shared" si="0"/>
        <v>0.01283844070490008</v>
      </c>
      <c r="H27" s="63">
        <f t="shared" si="1"/>
        <v>0.09402996907952113</v>
      </c>
      <c r="I27" s="57">
        <f t="shared" si="2"/>
        <v>3558</v>
      </c>
      <c r="J27" s="58">
        <f t="shared" si="3"/>
        <v>0.014909674526582215</v>
      </c>
    </row>
    <row r="28" spans="1:10" ht="15">
      <c r="A28" s="75">
        <v>27</v>
      </c>
      <c r="B28" s="76" t="s">
        <v>119</v>
      </c>
      <c r="C28" s="48">
        <v>31970</v>
      </c>
      <c r="D28" s="48">
        <v>36680</v>
      </c>
      <c r="E28" s="48">
        <v>37016</v>
      </c>
      <c r="F28" s="62">
        <f>E28/4a_İl!E28</f>
        <v>0.14369676783204838</v>
      </c>
      <c r="G28" s="63">
        <f t="shared" si="0"/>
        <v>0.01147976232897508</v>
      </c>
      <c r="H28" s="63">
        <f t="shared" si="1"/>
        <v>0.15783547075383172</v>
      </c>
      <c r="I28" s="57">
        <f t="shared" si="2"/>
        <v>5046</v>
      </c>
      <c r="J28" s="58">
        <f t="shared" si="3"/>
        <v>0.021145086470245603</v>
      </c>
    </row>
    <row r="29" spans="1:10" ht="15">
      <c r="A29" s="75">
        <v>28</v>
      </c>
      <c r="B29" s="83" t="s">
        <v>120</v>
      </c>
      <c r="C29" s="48">
        <v>12061</v>
      </c>
      <c r="D29" s="48">
        <v>12625</v>
      </c>
      <c r="E29" s="48">
        <v>12695</v>
      </c>
      <c r="F29" s="62">
        <f>E29/4a_İl!E29</f>
        <v>0.28812982296867906</v>
      </c>
      <c r="G29" s="63">
        <f t="shared" si="0"/>
        <v>0.003937097005790432</v>
      </c>
      <c r="H29" s="63">
        <f t="shared" si="1"/>
        <v>0.05256612221208855</v>
      </c>
      <c r="I29" s="57">
        <f t="shared" si="2"/>
        <v>634</v>
      </c>
      <c r="J29" s="58">
        <f t="shared" si="3"/>
        <v>0.0026567548200823847</v>
      </c>
    </row>
    <row r="30" spans="1:10" ht="15">
      <c r="A30" s="75">
        <v>29</v>
      </c>
      <c r="B30" s="83" t="s">
        <v>121</v>
      </c>
      <c r="C30" s="48">
        <v>2242</v>
      </c>
      <c r="D30" s="48">
        <v>2232</v>
      </c>
      <c r="E30" s="48">
        <v>2251</v>
      </c>
      <c r="F30" s="62">
        <f>E30/4a_İl!E30</f>
        <v>0.1858027238959967</v>
      </c>
      <c r="G30" s="63">
        <f t="shared" si="0"/>
        <v>0.0006981020370251487</v>
      </c>
      <c r="H30" s="63">
        <f t="shared" si="1"/>
        <v>0.004014272970561998</v>
      </c>
      <c r="I30" s="57">
        <f t="shared" si="2"/>
        <v>9</v>
      </c>
      <c r="J30" s="58">
        <f t="shared" si="3"/>
        <v>3.771418514312533E-05</v>
      </c>
    </row>
    <row r="31" spans="1:10" ht="15">
      <c r="A31" s="75">
        <v>30</v>
      </c>
      <c r="B31" s="83" t="s">
        <v>122</v>
      </c>
      <c r="C31" s="48">
        <v>1548</v>
      </c>
      <c r="D31" s="48">
        <v>1694</v>
      </c>
      <c r="E31" s="48">
        <v>1702</v>
      </c>
      <c r="F31" s="62">
        <f>E31/4a_İl!E31</f>
        <v>0.1612047736313696</v>
      </c>
      <c r="G31" s="63">
        <f t="shared" si="0"/>
        <v>0.0005278408116467362</v>
      </c>
      <c r="H31" s="63">
        <f t="shared" si="1"/>
        <v>0.09948320413436693</v>
      </c>
      <c r="I31" s="57">
        <f t="shared" si="2"/>
        <v>154</v>
      </c>
      <c r="J31" s="58">
        <f t="shared" si="3"/>
        <v>0.0006453316124490335</v>
      </c>
    </row>
    <row r="32" spans="1:10" ht="15">
      <c r="A32" s="75">
        <v>31</v>
      </c>
      <c r="B32" s="76" t="s">
        <v>123</v>
      </c>
      <c r="C32" s="48">
        <v>23160</v>
      </c>
      <c r="D32" s="48">
        <v>26629</v>
      </c>
      <c r="E32" s="48">
        <v>27231</v>
      </c>
      <c r="F32" s="62">
        <f>E32/4a_İl!E32</f>
        <v>0.18729623770548182</v>
      </c>
      <c r="G32" s="63">
        <f t="shared" si="0"/>
        <v>0.008445142856611207</v>
      </c>
      <c r="H32" s="63">
        <f t="shared" si="1"/>
        <v>0.17577720207253886</v>
      </c>
      <c r="I32" s="57">
        <f t="shared" si="2"/>
        <v>4071</v>
      </c>
      <c r="J32" s="58">
        <f t="shared" si="3"/>
        <v>0.017059383079740358</v>
      </c>
    </row>
    <row r="33" spans="1:10" ht="15">
      <c r="A33" s="75">
        <v>32</v>
      </c>
      <c r="B33" s="83" t="s">
        <v>124</v>
      </c>
      <c r="C33" s="48">
        <v>11764</v>
      </c>
      <c r="D33" s="48">
        <v>12361</v>
      </c>
      <c r="E33" s="48">
        <v>12513</v>
      </c>
      <c r="F33" s="62">
        <f>E33/4a_İl!E33</f>
        <v>0.2544482176627285</v>
      </c>
      <c r="G33" s="63">
        <f t="shared" si="0"/>
        <v>0.003880653393734201</v>
      </c>
      <c r="H33" s="63">
        <f t="shared" si="1"/>
        <v>0.06366882012920776</v>
      </c>
      <c r="I33" s="57">
        <f t="shared" si="2"/>
        <v>749</v>
      </c>
      <c r="J33" s="58">
        <f t="shared" si="3"/>
        <v>0.003138658296911208</v>
      </c>
    </row>
    <row r="34" spans="1:10" ht="15">
      <c r="A34" s="75">
        <v>33</v>
      </c>
      <c r="B34" s="76" t="s">
        <v>125</v>
      </c>
      <c r="C34" s="48">
        <v>43748</v>
      </c>
      <c r="D34" s="48">
        <v>47670</v>
      </c>
      <c r="E34" s="48">
        <v>47437</v>
      </c>
      <c r="F34" s="62">
        <f>E34/4a_İl!E34</f>
        <v>0.22983933485794023</v>
      </c>
      <c r="G34" s="63">
        <f aca="true" t="shared" si="4" ref="G34:G65">E34/$E$83</f>
        <v>0.014711624313799191</v>
      </c>
      <c r="H34" s="63">
        <f aca="true" t="shared" si="5" ref="H34:H65">(E34-C34)/C34</f>
        <v>0.08432385480479107</v>
      </c>
      <c r="I34" s="57">
        <f aca="true" t="shared" si="6" ref="I34:I65">E34-C34</f>
        <v>3689</v>
      </c>
      <c r="J34" s="58">
        <f aca="true" t="shared" si="7" ref="J34:J65">I34/$I$83</f>
        <v>0.015458625443665483</v>
      </c>
    </row>
    <row r="35" spans="1:10" ht="15">
      <c r="A35" s="75">
        <v>34</v>
      </c>
      <c r="B35" s="76" t="s">
        <v>126</v>
      </c>
      <c r="C35" s="48">
        <v>1048908</v>
      </c>
      <c r="D35" s="48">
        <v>1128853</v>
      </c>
      <c r="E35" s="48">
        <v>1137869</v>
      </c>
      <c r="F35" s="62">
        <f>E35/4a_İl!E35</f>
        <v>0.30227229740642825</v>
      </c>
      <c r="G35" s="63">
        <f t="shared" si="4"/>
        <v>0.3528870132242421</v>
      </c>
      <c r="H35" s="63">
        <f t="shared" si="5"/>
        <v>0.08481296739084838</v>
      </c>
      <c r="I35" s="57">
        <f t="shared" si="6"/>
        <v>88961</v>
      </c>
      <c r="J35" s="58">
        <f t="shared" si="7"/>
        <v>0.3727879582797303</v>
      </c>
    </row>
    <row r="36" spans="1:10" ht="15">
      <c r="A36" s="75">
        <v>35</v>
      </c>
      <c r="B36" s="76" t="s">
        <v>127</v>
      </c>
      <c r="C36" s="48">
        <v>225936</v>
      </c>
      <c r="D36" s="48">
        <v>239450</v>
      </c>
      <c r="E36" s="48">
        <v>241217</v>
      </c>
      <c r="F36" s="62">
        <f>E36/4a_İl!E36</f>
        <v>0.3031118293243797</v>
      </c>
      <c r="G36" s="63">
        <f t="shared" si="4"/>
        <v>0.07480856466685709</v>
      </c>
      <c r="H36" s="63">
        <f t="shared" si="5"/>
        <v>0.06763419729480916</v>
      </c>
      <c r="I36" s="57">
        <f t="shared" si="6"/>
        <v>15281</v>
      </c>
      <c r="J36" s="58">
        <f t="shared" si="7"/>
        <v>0.06403449590801091</v>
      </c>
    </row>
    <row r="37" spans="1:10" ht="15">
      <c r="A37" s="75">
        <v>36</v>
      </c>
      <c r="B37" s="83" t="s">
        <v>128</v>
      </c>
      <c r="C37" s="48">
        <v>3571</v>
      </c>
      <c r="D37" s="48">
        <v>3463</v>
      </c>
      <c r="E37" s="48">
        <v>3415</v>
      </c>
      <c r="F37" s="62">
        <f>E37/4a_İl!E37</f>
        <v>0.19797101449275362</v>
      </c>
      <c r="G37" s="63">
        <f t="shared" si="4"/>
        <v>0.001059093050395772</v>
      </c>
      <c r="H37" s="63">
        <f t="shared" si="5"/>
        <v>-0.043685242229067486</v>
      </c>
      <c r="I37" s="57">
        <f t="shared" si="6"/>
        <v>-156</v>
      </c>
      <c r="J37" s="58">
        <f t="shared" si="7"/>
        <v>-0.0006537125424808391</v>
      </c>
    </row>
    <row r="38" spans="1:10" ht="15">
      <c r="A38" s="75">
        <v>37</v>
      </c>
      <c r="B38" s="83" t="s">
        <v>129</v>
      </c>
      <c r="C38" s="48">
        <v>8478</v>
      </c>
      <c r="D38" s="48">
        <v>9006</v>
      </c>
      <c r="E38" s="48">
        <v>9249</v>
      </c>
      <c r="F38" s="62">
        <f>E38/4a_İl!E38</f>
        <v>0.2444109719359442</v>
      </c>
      <c r="G38" s="63">
        <f t="shared" si="4"/>
        <v>0.0028683899335609064</v>
      </c>
      <c r="H38" s="63">
        <f t="shared" si="5"/>
        <v>0.09094125973106865</v>
      </c>
      <c r="I38" s="57">
        <f t="shared" si="6"/>
        <v>771</v>
      </c>
      <c r="J38" s="58">
        <f t="shared" si="7"/>
        <v>0.00323084852726107</v>
      </c>
    </row>
    <row r="39" spans="1:10" ht="15">
      <c r="A39" s="75">
        <v>38</v>
      </c>
      <c r="B39" s="76" t="s">
        <v>130</v>
      </c>
      <c r="C39" s="48">
        <v>33011</v>
      </c>
      <c r="D39" s="48">
        <v>36332</v>
      </c>
      <c r="E39" s="48">
        <v>36648</v>
      </c>
      <c r="F39" s="62">
        <f>E39/4a_İl!E39</f>
        <v>0.1842135687106357</v>
      </c>
      <c r="G39" s="63">
        <f t="shared" si="4"/>
        <v>0.011365634585916327</v>
      </c>
      <c r="H39" s="63">
        <f t="shared" si="5"/>
        <v>0.11017539608009451</v>
      </c>
      <c r="I39" s="57">
        <f t="shared" si="6"/>
        <v>3637</v>
      </c>
      <c r="J39" s="58">
        <f t="shared" si="7"/>
        <v>0.015240721262838538</v>
      </c>
    </row>
    <row r="40" spans="1:10" ht="15">
      <c r="A40" s="75">
        <v>39</v>
      </c>
      <c r="B40" s="83" t="s">
        <v>131</v>
      </c>
      <c r="C40" s="48">
        <v>15620</v>
      </c>
      <c r="D40" s="48">
        <v>16882</v>
      </c>
      <c r="E40" s="48">
        <v>17061</v>
      </c>
      <c r="F40" s="62">
        <f>E40/4a_İl!E40</f>
        <v>0.29961540487856275</v>
      </c>
      <c r="G40" s="63">
        <f t="shared" si="4"/>
        <v>0.005291123435666843</v>
      </c>
      <c r="H40" s="63">
        <f t="shared" si="5"/>
        <v>0.09225352112676057</v>
      </c>
      <c r="I40" s="57">
        <f t="shared" si="6"/>
        <v>1441</v>
      </c>
      <c r="J40" s="58">
        <f t="shared" si="7"/>
        <v>0.0060384600879159565</v>
      </c>
    </row>
    <row r="41" spans="1:10" ht="15">
      <c r="A41" s="75">
        <v>40</v>
      </c>
      <c r="B41" s="83" t="s">
        <v>132</v>
      </c>
      <c r="C41" s="48">
        <v>3854</v>
      </c>
      <c r="D41" s="48">
        <v>3810</v>
      </c>
      <c r="E41" s="48">
        <v>3924</v>
      </c>
      <c r="F41" s="62">
        <f>E41/4a_İl!E41</f>
        <v>0.17621699299443147</v>
      </c>
      <c r="G41" s="63">
        <f t="shared" si="4"/>
        <v>0.0012169490863112766</v>
      </c>
      <c r="H41" s="63">
        <f t="shared" si="5"/>
        <v>0.01816294758692268</v>
      </c>
      <c r="I41" s="57">
        <f t="shared" si="6"/>
        <v>70</v>
      </c>
      <c r="J41" s="58">
        <f t="shared" si="7"/>
        <v>0.000293332551113197</v>
      </c>
    </row>
    <row r="42" spans="1:10" ht="15">
      <c r="A42" s="75">
        <v>41</v>
      </c>
      <c r="B42" s="76" t="s">
        <v>133</v>
      </c>
      <c r="C42" s="48">
        <v>85908</v>
      </c>
      <c r="D42" s="48">
        <v>93581</v>
      </c>
      <c r="E42" s="48">
        <v>94009</v>
      </c>
      <c r="F42" s="62">
        <f>E42/4a_İl!E42</f>
        <v>0.22169685621505367</v>
      </c>
      <c r="G42" s="63">
        <f t="shared" si="4"/>
        <v>0.029154986405462997</v>
      </c>
      <c r="H42" s="63">
        <f t="shared" si="5"/>
        <v>0.09429855193928388</v>
      </c>
      <c r="I42" s="57">
        <f t="shared" si="6"/>
        <v>8101</v>
      </c>
      <c r="J42" s="58">
        <f t="shared" si="7"/>
        <v>0.0339469570938287</v>
      </c>
    </row>
    <row r="43" spans="1:10" ht="15">
      <c r="A43" s="75">
        <v>42</v>
      </c>
      <c r="B43" s="83" t="s">
        <v>134</v>
      </c>
      <c r="C43" s="48">
        <v>38745</v>
      </c>
      <c r="D43" s="48">
        <v>41784</v>
      </c>
      <c r="E43" s="48">
        <v>42704</v>
      </c>
      <c r="F43" s="62">
        <f>E43/4a_İl!E43</f>
        <v>0.16425183948675146</v>
      </c>
      <c r="G43" s="63">
        <f t="shared" si="4"/>
        <v>0.013243780270600601</v>
      </c>
      <c r="H43" s="63">
        <f t="shared" si="5"/>
        <v>0.10218092657117048</v>
      </c>
      <c r="I43" s="57">
        <f t="shared" si="6"/>
        <v>3959</v>
      </c>
      <c r="J43" s="58">
        <f t="shared" si="7"/>
        <v>0.016590050997959245</v>
      </c>
    </row>
    <row r="44" spans="1:10" ht="15">
      <c r="A44" s="75">
        <v>43</v>
      </c>
      <c r="B44" s="83" t="s">
        <v>135</v>
      </c>
      <c r="C44" s="48">
        <v>13706</v>
      </c>
      <c r="D44" s="48">
        <v>15037</v>
      </c>
      <c r="E44" s="48">
        <v>14929</v>
      </c>
      <c r="F44" s="62">
        <f>E44/4a_İl!E44</f>
        <v>0.19358896222622768</v>
      </c>
      <c r="G44" s="63">
        <f t="shared" si="4"/>
        <v>0.004629926837293845</v>
      </c>
      <c r="H44" s="63">
        <f t="shared" si="5"/>
        <v>0.08923099372537575</v>
      </c>
      <c r="I44" s="57">
        <f t="shared" si="6"/>
        <v>1223</v>
      </c>
      <c r="J44" s="58">
        <f t="shared" si="7"/>
        <v>0.005124938714449142</v>
      </c>
    </row>
    <row r="45" spans="1:10" ht="15">
      <c r="A45" s="75">
        <v>44</v>
      </c>
      <c r="B45" s="83" t="s">
        <v>136</v>
      </c>
      <c r="C45" s="48">
        <v>15328</v>
      </c>
      <c r="D45" s="48">
        <v>16563</v>
      </c>
      <c r="E45" s="48">
        <v>16560</v>
      </c>
      <c r="F45" s="62">
        <f>E45/4a_İl!E45</f>
        <v>0.20044300809760704</v>
      </c>
      <c r="G45" s="63">
        <f t="shared" si="4"/>
        <v>0.005135748437643919</v>
      </c>
      <c r="H45" s="63">
        <f t="shared" si="5"/>
        <v>0.08037578288100208</v>
      </c>
      <c r="I45" s="57">
        <f t="shared" si="6"/>
        <v>1232</v>
      </c>
      <c r="J45" s="58">
        <f t="shared" si="7"/>
        <v>0.005162652899592268</v>
      </c>
    </row>
    <row r="46" spans="1:10" ht="15">
      <c r="A46" s="75">
        <v>45</v>
      </c>
      <c r="B46" s="83" t="s">
        <v>137</v>
      </c>
      <c r="C46" s="48">
        <v>46841</v>
      </c>
      <c r="D46" s="48">
        <v>49267</v>
      </c>
      <c r="E46" s="48">
        <v>49509</v>
      </c>
      <c r="F46" s="62">
        <f>E46/4a_İl!E46</f>
        <v>0.23961378375762268</v>
      </c>
      <c r="G46" s="63">
        <f t="shared" si="4"/>
        <v>0.015354213127977826</v>
      </c>
      <c r="H46" s="63">
        <f t="shared" si="5"/>
        <v>0.056958647338869794</v>
      </c>
      <c r="I46" s="57">
        <f t="shared" si="6"/>
        <v>2668</v>
      </c>
      <c r="J46" s="58">
        <f t="shared" si="7"/>
        <v>0.011180160662428709</v>
      </c>
    </row>
    <row r="47" spans="1:10" ht="15">
      <c r="A47" s="75">
        <v>46</v>
      </c>
      <c r="B47" s="83" t="s">
        <v>138</v>
      </c>
      <c r="C47" s="48">
        <v>15592</v>
      </c>
      <c r="D47" s="48">
        <v>17652</v>
      </c>
      <c r="E47" s="48">
        <v>17788</v>
      </c>
      <c r="F47" s="62">
        <f>E47/4a_İl!E47</f>
        <v>0.14826298593051943</v>
      </c>
      <c r="G47" s="63">
        <f t="shared" si="4"/>
        <v>0.005516587754155196</v>
      </c>
      <c r="H47" s="63">
        <f t="shared" si="5"/>
        <v>0.14084145715751667</v>
      </c>
      <c r="I47" s="57">
        <f t="shared" si="6"/>
        <v>2196</v>
      </c>
      <c r="J47" s="58">
        <f t="shared" si="7"/>
        <v>0.009202261174922581</v>
      </c>
    </row>
    <row r="48" spans="1:10" ht="15">
      <c r="A48" s="75">
        <v>47</v>
      </c>
      <c r="B48" s="83" t="s">
        <v>139</v>
      </c>
      <c r="C48" s="48">
        <v>5038</v>
      </c>
      <c r="D48" s="48">
        <v>5663</v>
      </c>
      <c r="E48" s="48">
        <v>5628</v>
      </c>
      <c r="F48" s="62">
        <f>E48/4a_İl!E48</f>
        <v>0.10637734850489547</v>
      </c>
      <c r="G48" s="63">
        <f t="shared" si="4"/>
        <v>0.0017454101574311581</v>
      </c>
      <c r="H48" s="63">
        <f t="shared" si="5"/>
        <v>0.11710996427153632</v>
      </c>
      <c r="I48" s="57">
        <f t="shared" si="6"/>
        <v>590</v>
      </c>
      <c r="J48" s="58">
        <f t="shared" si="7"/>
        <v>0.0024723743593826606</v>
      </c>
    </row>
    <row r="49" spans="1:10" ht="15">
      <c r="A49" s="75">
        <v>48</v>
      </c>
      <c r="B49" s="83" t="s">
        <v>140</v>
      </c>
      <c r="C49" s="48">
        <v>33024</v>
      </c>
      <c r="D49" s="48">
        <v>35812</v>
      </c>
      <c r="E49" s="48">
        <v>36057</v>
      </c>
      <c r="F49" s="62">
        <f>E49/4a_İl!E49</f>
        <v>0.23355702089621846</v>
      </c>
      <c r="G49" s="63">
        <f t="shared" si="4"/>
        <v>0.01118234791160186</v>
      </c>
      <c r="H49" s="63">
        <f t="shared" si="5"/>
        <v>0.09184229651162791</v>
      </c>
      <c r="I49" s="57">
        <f t="shared" si="6"/>
        <v>3033</v>
      </c>
      <c r="J49" s="58">
        <f t="shared" si="7"/>
        <v>0.012709680393233237</v>
      </c>
    </row>
    <row r="50" spans="1:10" ht="15">
      <c r="A50" s="75">
        <v>49</v>
      </c>
      <c r="B50" s="83" t="s">
        <v>141</v>
      </c>
      <c r="C50" s="48">
        <v>2546</v>
      </c>
      <c r="D50" s="48">
        <v>2475</v>
      </c>
      <c r="E50" s="48">
        <v>2450</v>
      </c>
      <c r="F50" s="62">
        <f>E50/4a_İl!E50</f>
        <v>0.13805150166225277</v>
      </c>
      <c r="G50" s="63">
        <f t="shared" si="4"/>
        <v>0.0007598178546031161</v>
      </c>
      <c r="H50" s="63">
        <f t="shared" si="5"/>
        <v>-0.037706205813040065</v>
      </c>
      <c r="I50" s="57">
        <f t="shared" si="6"/>
        <v>-96</v>
      </c>
      <c r="J50" s="58">
        <f t="shared" si="7"/>
        <v>-0.0004022846415266702</v>
      </c>
    </row>
    <row r="51" spans="1:10" ht="15">
      <c r="A51" s="75">
        <v>50</v>
      </c>
      <c r="B51" s="83" t="s">
        <v>142</v>
      </c>
      <c r="C51" s="48">
        <v>6883</v>
      </c>
      <c r="D51" s="48">
        <v>6761</v>
      </c>
      <c r="E51" s="48">
        <v>6867</v>
      </c>
      <c r="F51" s="62">
        <f>E51/4a_İl!E51</f>
        <v>0.2016680861061349</v>
      </c>
      <c r="G51" s="63">
        <f t="shared" si="4"/>
        <v>0.002129660901044734</v>
      </c>
      <c r="H51" s="63">
        <f t="shared" si="5"/>
        <v>-0.0023245677756792097</v>
      </c>
      <c r="I51" s="57">
        <f t="shared" si="6"/>
        <v>-16</v>
      </c>
      <c r="J51" s="58">
        <f t="shared" si="7"/>
        <v>-6.704744025444504E-05</v>
      </c>
    </row>
    <row r="52" spans="1:10" ht="15">
      <c r="A52" s="75">
        <v>51</v>
      </c>
      <c r="B52" s="83" t="s">
        <v>143</v>
      </c>
      <c r="C52" s="48">
        <v>5746</v>
      </c>
      <c r="D52" s="48">
        <v>6129</v>
      </c>
      <c r="E52" s="48">
        <v>6186</v>
      </c>
      <c r="F52" s="62">
        <f>E52/4a_İl!E52</f>
        <v>0.19555527455505325</v>
      </c>
      <c r="G52" s="63">
        <f t="shared" si="4"/>
        <v>0.001918462550438725</v>
      </c>
      <c r="H52" s="63">
        <f t="shared" si="5"/>
        <v>0.07657500870170554</v>
      </c>
      <c r="I52" s="57">
        <f t="shared" si="6"/>
        <v>440</v>
      </c>
      <c r="J52" s="58">
        <f t="shared" si="7"/>
        <v>0.0018438046069972384</v>
      </c>
    </row>
    <row r="53" spans="1:10" ht="15">
      <c r="A53" s="75">
        <v>52</v>
      </c>
      <c r="B53" s="83" t="s">
        <v>144</v>
      </c>
      <c r="C53" s="48">
        <v>19376</v>
      </c>
      <c r="D53" s="48">
        <v>20464</v>
      </c>
      <c r="E53" s="48">
        <v>20463</v>
      </c>
      <c r="F53" s="62">
        <f>E53/4a_İl!E53</f>
        <v>0.2972242799250512</v>
      </c>
      <c r="G53" s="63">
        <f t="shared" si="4"/>
        <v>0.0063461847994871695</v>
      </c>
      <c r="H53" s="63">
        <f t="shared" si="5"/>
        <v>0.05610033030553262</v>
      </c>
      <c r="I53" s="57">
        <f t="shared" si="6"/>
        <v>1087</v>
      </c>
      <c r="J53" s="58">
        <f t="shared" si="7"/>
        <v>0.00455503547228636</v>
      </c>
    </row>
    <row r="54" spans="1:10" ht="15">
      <c r="A54" s="75">
        <v>53</v>
      </c>
      <c r="B54" s="83" t="s">
        <v>145</v>
      </c>
      <c r="C54" s="48">
        <v>8439</v>
      </c>
      <c r="D54" s="48">
        <v>9512</v>
      </c>
      <c r="E54" s="48">
        <v>9210</v>
      </c>
      <c r="F54" s="62">
        <f>E54/4a_İl!E54</f>
        <v>0.21451530255741372</v>
      </c>
      <c r="G54" s="63">
        <f t="shared" si="4"/>
        <v>0.002856294873834571</v>
      </c>
      <c r="H54" s="63">
        <f t="shared" si="5"/>
        <v>0.09136153572698187</v>
      </c>
      <c r="I54" s="57">
        <f t="shared" si="6"/>
        <v>771</v>
      </c>
      <c r="J54" s="58">
        <f t="shared" si="7"/>
        <v>0.00323084852726107</v>
      </c>
    </row>
    <row r="55" spans="1:10" ht="15">
      <c r="A55" s="75">
        <v>54</v>
      </c>
      <c r="B55" s="76" t="s">
        <v>146</v>
      </c>
      <c r="C55" s="48">
        <v>33089</v>
      </c>
      <c r="D55" s="48">
        <v>36554</v>
      </c>
      <c r="E55" s="48">
        <v>37193</v>
      </c>
      <c r="F55" s="62">
        <f>E55/4a_İl!E55</f>
        <v>0.24354676061133884</v>
      </c>
      <c r="G55" s="63">
        <f t="shared" si="4"/>
        <v>0.011534655292348449</v>
      </c>
      <c r="H55" s="63">
        <f t="shared" si="5"/>
        <v>0.12402913354891354</v>
      </c>
      <c r="I55" s="57">
        <f t="shared" si="6"/>
        <v>4104</v>
      </c>
      <c r="J55" s="58">
        <f t="shared" si="7"/>
        <v>0.017197668425265152</v>
      </c>
    </row>
    <row r="56" spans="1:10" ht="15">
      <c r="A56" s="75">
        <v>55</v>
      </c>
      <c r="B56" s="76" t="s">
        <v>147</v>
      </c>
      <c r="C56" s="48">
        <v>33789</v>
      </c>
      <c r="D56" s="48">
        <v>37348</v>
      </c>
      <c r="E56" s="48">
        <v>37465</v>
      </c>
      <c r="F56" s="62">
        <f>E56/4a_İl!E56</f>
        <v>0.26193805495350625</v>
      </c>
      <c r="G56" s="63">
        <f t="shared" si="4"/>
        <v>0.011619010580696223</v>
      </c>
      <c r="H56" s="63">
        <f t="shared" si="5"/>
        <v>0.10879280239131078</v>
      </c>
      <c r="I56" s="57">
        <f t="shared" si="6"/>
        <v>3676</v>
      </c>
      <c r="J56" s="58">
        <f t="shared" si="7"/>
        <v>0.015404149398458748</v>
      </c>
    </row>
    <row r="57" spans="1:10" ht="15">
      <c r="A57" s="75">
        <v>56</v>
      </c>
      <c r="B57" s="83" t="s">
        <v>148</v>
      </c>
      <c r="C57" s="48">
        <v>1848</v>
      </c>
      <c r="D57" s="48">
        <v>1946</v>
      </c>
      <c r="E57" s="48">
        <v>1909</v>
      </c>
      <c r="F57" s="62">
        <f>E57/4a_İl!E57</f>
        <v>0.09892216810032127</v>
      </c>
      <c r="G57" s="63">
        <f t="shared" si="4"/>
        <v>0.0005920376671172851</v>
      </c>
      <c r="H57" s="63">
        <f t="shared" si="5"/>
        <v>0.03300865800865801</v>
      </c>
      <c r="I57" s="57">
        <f t="shared" si="6"/>
        <v>61</v>
      </c>
      <c r="J57" s="58">
        <f t="shared" si="7"/>
        <v>0.0002556183659700717</v>
      </c>
    </row>
    <row r="58" spans="1:10" ht="15">
      <c r="A58" s="75">
        <v>57</v>
      </c>
      <c r="B58" s="83" t="s">
        <v>149</v>
      </c>
      <c r="C58" s="48">
        <v>5829</v>
      </c>
      <c r="D58" s="48">
        <v>6090</v>
      </c>
      <c r="E58" s="48">
        <v>6145</v>
      </c>
      <c r="F58" s="62">
        <f>E58/4a_İl!E58</f>
        <v>0.2823080810401066</v>
      </c>
      <c r="G58" s="63">
        <f t="shared" si="4"/>
        <v>0.0019057472312392443</v>
      </c>
      <c r="H58" s="63">
        <f t="shared" si="5"/>
        <v>0.05421170012008921</v>
      </c>
      <c r="I58" s="57">
        <f t="shared" si="6"/>
        <v>316</v>
      </c>
      <c r="J58" s="58">
        <f t="shared" si="7"/>
        <v>0.0013241869450252896</v>
      </c>
    </row>
    <row r="59" spans="1:10" ht="15">
      <c r="A59" s="75">
        <v>58</v>
      </c>
      <c r="B59" s="83" t="s">
        <v>150</v>
      </c>
      <c r="C59" s="48">
        <v>9713</v>
      </c>
      <c r="D59" s="48">
        <v>10516</v>
      </c>
      <c r="E59" s="48">
        <v>10527</v>
      </c>
      <c r="F59" s="62">
        <f>E59/4a_İl!E59</f>
        <v>0.16899170051209605</v>
      </c>
      <c r="G59" s="63">
        <f t="shared" si="4"/>
        <v>0.0032647357369008177</v>
      </c>
      <c r="H59" s="63">
        <f t="shared" si="5"/>
        <v>0.08380520951302378</v>
      </c>
      <c r="I59" s="57">
        <f t="shared" si="6"/>
        <v>814</v>
      </c>
      <c r="J59" s="58">
        <f t="shared" si="7"/>
        <v>0.0034110385229448913</v>
      </c>
    </row>
    <row r="60" spans="1:10" ht="15">
      <c r="A60" s="75">
        <v>59</v>
      </c>
      <c r="B60" s="76" t="s">
        <v>151</v>
      </c>
      <c r="C60" s="48">
        <v>60297</v>
      </c>
      <c r="D60" s="48">
        <v>65213</v>
      </c>
      <c r="E60" s="48">
        <v>65482</v>
      </c>
      <c r="F60" s="62">
        <f>E60/4a_İl!E60</f>
        <v>0.29072746242813063</v>
      </c>
      <c r="G60" s="63">
        <f t="shared" si="4"/>
        <v>0.02030791541025357</v>
      </c>
      <c r="H60" s="63">
        <f t="shared" si="5"/>
        <v>0.08599101116141765</v>
      </c>
      <c r="I60" s="57">
        <f t="shared" si="6"/>
        <v>5185</v>
      </c>
      <c r="J60" s="58">
        <f t="shared" si="7"/>
        <v>0.021727561107456096</v>
      </c>
    </row>
    <row r="61" spans="1:10" ht="15">
      <c r="A61" s="75">
        <v>60</v>
      </c>
      <c r="B61" s="83" t="s">
        <v>152</v>
      </c>
      <c r="C61" s="48">
        <v>9328</v>
      </c>
      <c r="D61" s="48">
        <v>9919</v>
      </c>
      <c r="E61" s="48">
        <v>9931</v>
      </c>
      <c r="F61" s="62">
        <f>E61/4a_İl!E61</f>
        <v>0.21175743102051262</v>
      </c>
      <c r="G61" s="63">
        <f t="shared" si="4"/>
        <v>0.003079898413903488</v>
      </c>
      <c r="H61" s="63">
        <f t="shared" si="5"/>
        <v>0.06464408233276157</v>
      </c>
      <c r="I61" s="57">
        <f t="shared" si="6"/>
        <v>603</v>
      </c>
      <c r="J61" s="58">
        <f t="shared" si="7"/>
        <v>0.0025268504045893973</v>
      </c>
    </row>
    <row r="62" spans="1:10" ht="15">
      <c r="A62" s="75">
        <v>61</v>
      </c>
      <c r="B62" s="83" t="s">
        <v>153</v>
      </c>
      <c r="C62" s="48">
        <v>23442</v>
      </c>
      <c r="D62" s="48">
        <v>25589</v>
      </c>
      <c r="E62" s="48">
        <v>25435</v>
      </c>
      <c r="F62" s="62">
        <f>E62/4a_İl!E62</f>
        <v>0.23835182547417347</v>
      </c>
      <c r="G62" s="63">
        <f t="shared" si="4"/>
        <v>0.007888149849726637</v>
      </c>
      <c r="H62" s="63">
        <f t="shared" si="5"/>
        <v>0.08501834314478286</v>
      </c>
      <c r="I62" s="57">
        <f t="shared" si="6"/>
        <v>1993</v>
      </c>
      <c r="J62" s="58">
        <f t="shared" si="7"/>
        <v>0.00835159677669431</v>
      </c>
    </row>
    <row r="63" spans="1:10" ht="15">
      <c r="A63" s="75">
        <v>62</v>
      </c>
      <c r="B63" s="83" t="s">
        <v>154</v>
      </c>
      <c r="C63" s="48">
        <v>1757</v>
      </c>
      <c r="D63" s="48">
        <v>1804</v>
      </c>
      <c r="E63" s="48">
        <v>1786</v>
      </c>
      <c r="F63" s="62">
        <f>E63/4a_İl!E63</f>
        <v>0.30477815699658706</v>
      </c>
      <c r="G63" s="63">
        <f t="shared" si="4"/>
        <v>0.000553891709518843</v>
      </c>
      <c r="H63" s="63">
        <f t="shared" si="5"/>
        <v>0.016505406943653957</v>
      </c>
      <c r="I63" s="57">
        <f t="shared" si="6"/>
        <v>29</v>
      </c>
      <c r="J63" s="58">
        <f t="shared" si="7"/>
        <v>0.00012152348546118163</v>
      </c>
    </row>
    <row r="64" spans="1:10" ht="15">
      <c r="A64" s="75">
        <v>63</v>
      </c>
      <c r="B64" s="83" t="s">
        <v>155</v>
      </c>
      <c r="C64" s="48">
        <v>12436</v>
      </c>
      <c r="D64" s="48">
        <v>13523</v>
      </c>
      <c r="E64" s="48">
        <v>13651</v>
      </c>
      <c r="F64" s="62">
        <f>E64/4a_İl!E64</f>
        <v>0.12492678819825756</v>
      </c>
      <c r="G64" s="63">
        <f t="shared" si="4"/>
        <v>0.0042335810339539336</v>
      </c>
      <c r="H64" s="63">
        <f t="shared" si="5"/>
        <v>0.09770022515278225</v>
      </c>
      <c r="I64" s="57">
        <f t="shared" si="6"/>
        <v>1215</v>
      </c>
      <c r="J64" s="58">
        <f t="shared" si="7"/>
        <v>0.00509141499432192</v>
      </c>
    </row>
    <row r="65" spans="1:10" ht="15">
      <c r="A65" s="75">
        <v>64</v>
      </c>
      <c r="B65" s="83" t="s">
        <v>156</v>
      </c>
      <c r="C65" s="48">
        <v>12951</v>
      </c>
      <c r="D65" s="48">
        <v>14139</v>
      </c>
      <c r="E65" s="48">
        <v>14161</v>
      </c>
      <c r="F65" s="62">
        <f>E65/4a_İl!E65</f>
        <v>0.26248864668483196</v>
      </c>
      <c r="G65" s="63">
        <f t="shared" si="4"/>
        <v>0.004391747199606011</v>
      </c>
      <c r="H65" s="63">
        <f t="shared" si="5"/>
        <v>0.09342907883561115</v>
      </c>
      <c r="I65" s="57">
        <f t="shared" si="6"/>
        <v>1210</v>
      </c>
      <c r="J65" s="58">
        <f t="shared" si="7"/>
        <v>0.005070462669242406</v>
      </c>
    </row>
    <row r="66" spans="1:10" ht="15">
      <c r="A66" s="75">
        <v>65</v>
      </c>
      <c r="B66" s="83" t="s">
        <v>157</v>
      </c>
      <c r="C66" s="48">
        <v>6858</v>
      </c>
      <c r="D66" s="48">
        <v>7720</v>
      </c>
      <c r="E66" s="48">
        <v>7554</v>
      </c>
      <c r="F66" s="62">
        <f>E66/4a_İl!E66</f>
        <v>0.13248447858570978</v>
      </c>
      <c r="G66" s="63">
        <f aca="true" t="shared" si="8" ref="G66:G82">E66/$E$83</f>
        <v>0.0023427200300701794</v>
      </c>
      <c r="H66" s="63">
        <f aca="true" t="shared" si="9" ref="H66:H82">(E66-C66)/C66</f>
        <v>0.10148731408573929</v>
      </c>
      <c r="I66" s="57">
        <f aca="true" t="shared" si="10" ref="I66:I82">E66-C66</f>
        <v>696</v>
      </c>
      <c r="J66" s="58">
        <f aca="true" t="shared" si="11" ref="J66:J97">I66/$I$83</f>
        <v>0.002916563651068359</v>
      </c>
    </row>
    <row r="67" spans="1:10" ht="15">
      <c r="A67" s="75">
        <v>66</v>
      </c>
      <c r="B67" s="83" t="s">
        <v>158</v>
      </c>
      <c r="C67" s="48">
        <v>4799</v>
      </c>
      <c r="D67" s="48">
        <v>5020</v>
      </c>
      <c r="E67" s="48">
        <v>5051</v>
      </c>
      <c r="F67" s="62">
        <f>E67/4a_İl!E67</f>
        <v>0.1562712703421818</v>
      </c>
      <c r="G67" s="63">
        <f t="shared" si="8"/>
        <v>0.00156646529942871</v>
      </c>
      <c r="H67" s="63">
        <f t="shared" si="9"/>
        <v>0.05251093977912065</v>
      </c>
      <c r="I67" s="57">
        <f t="shared" si="10"/>
        <v>252</v>
      </c>
      <c r="J67" s="58">
        <f t="shared" si="11"/>
        <v>0.0010559971840075092</v>
      </c>
    </row>
    <row r="68" spans="1:10" ht="15">
      <c r="A68" s="75">
        <v>67</v>
      </c>
      <c r="B68" s="83" t="s">
        <v>159</v>
      </c>
      <c r="C68" s="48">
        <v>14578</v>
      </c>
      <c r="D68" s="48">
        <v>15289</v>
      </c>
      <c r="E68" s="48">
        <v>15471</v>
      </c>
      <c r="F68" s="62">
        <f>E68/4a_İl!E68</f>
        <v>0.19188123232623902</v>
      </c>
      <c r="G68" s="63">
        <f t="shared" si="8"/>
        <v>0.004798017154516249</v>
      </c>
      <c r="H68" s="63">
        <f t="shared" si="9"/>
        <v>0.06125668816024146</v>
      </c>
      <c r="I68" s="57">
        <f t="shared" si="10"/>
        <v>893</v>
      </c>
      <c r="J68" s="58">
        <f t="shared" si="11"/>
        <v>0.0037420852592012135</v>
      </c>
    </row>
    <row r="69" spans="1:10" ht="15">
      <c r="A69" s="75">
        <v>68</v>
      </c>
      <c r="B69" s="83" t="s">
        <v>160</v>
      </c>
      <c r="C69" s="48">
        <v>5737</v>
      </c>
      <c r="D69" s="48">
        <v>6126</v>
      </c>
      <c r="E69" s="48">
        <v>6216</v>
      </c>
      <c r="F69" s="62">
        <f>E69/4a_İl!E69</f>
        <v>0.17534555712270805</v>
      </c>
      <c r="G69" s="63">
        <f t="shared" si="8"/>
        <v>0.001927766442535906</v>
      </c>
      <c r="H69" s="63">
        <f t="shared" si="9"/>
        <v>0.08349311486839811</v>
      </c>
      <c r="I69" s="57">
        <f t="shared" si="10"/>
        <v>479</v>
      </c>
      <c r="J69" s="58">
        <f t="shared" si="11"/>
        <v>0.0020072327426174483</v>
      </c>
    </row>
    <row r="70" spans="1:10" ht="15">
      <c r="A70" s="75">
        <v>69</v>
      </c>
      <c r="B70" s="83" t="s">
        <v>161</v>
      </c>
      <c r="C70" s="48">
        <v>1125</v>
      </c>
      <c r="D70" s="48">
        <v>929</v>
      </c>
      <c r="E70" s="48">
        <v>933</v>
      </c>
      <c r="F70" s="62">
        <f>E70/4a_İl!E70</f>
        <v>0.17210846707249586</v>
      </c>
      <c r="G70" s="63">
        <f t="shared" si="8"/>
        <v>0.00028935104422232955</v>
      </c>
      <c r="H70" s="63">
        <f t="shared" si="9"/>
        <v>-0.17066666666666666</v>
      </c>
      <c r="I70" s="57">
        <f t="shared" si="10"/>
        <v>-192</v>
      </c>
      <c r="J70" s="58">
        <f t="shared" si="11"/>
        <v>-0.0008045692830533404</v>
      </c>
    </row>
    <row r="71" spans="1:10" ht="15">
      <c r="A71" s="75">
        <v>70</v>
      </c>
      <c r="B71" s="83" t="s">
        <v>162</v>
      </c>
      <c r="C71" s="48">
        <v>10797</v>
      </c>
      <c r="D71" s="48">
        <v>11573</v>
      </c>
      <c r="E71" s="48">
        <v>11660</v>
      </c>
      <c r="F71" s="62">
        <f>E71/4a_İl!E71</f>
        <v>0.3090542832909245</v>
      </c>
      <c r="G71" s="63">
        <f t="shared" si="8"/>
        <v>0.0036161127284376872</v>
      </c>
      <c r="H71" s="63">
        <f t="shared" si="9"/>
        <v>0.0799296100768732</v>
      </c>
      <c r="I71" s="57">
        <f t="shared" si="10"/>
        <v>863</v>
      </c>
      <c r="J71" s="58">
        <f t="shared" si="11"/>
        <v>0.0036163713087241293</v>
      </c>
    </row>
    <row r="72" spans="1:10" ht="15">
      <c r="A72" s="75">
        <v>71</v>
      </c>
      <c r="B72" s="83" t="s">
        <v>163</v>
      </c>
      <c r="C72" s="48">
        <v>4122</v>
      </c>
      <c r="D72" s="48">
        <v>4816</v>
      </c>
      <c r="E72" s="48">
        <v>4780</v>
      </c>
      <c r="F72" s="62">
        <f>E72/4a_İl!E72</f>
        <v>0.16621461854092776</v>
      </c>
      <c r="G72" s="63">
        <f t="shared" si="8"/>
        <v>0.0014824201408175082</v>
      </c>
      <c r="H72" s="63">
        <f t="shared" si="9"/>
        <v>0.1596312469674915</v>
      </c>
      <c r="I72" s="57">
        <f t="shared" si="10"/>
        <v>658</v>
      </c>
      <c r="J72" s="58">
        <f t="shared" si="11"/>
        <v>0.002757325980464052</v>
      </c>
    </row>
    <row r="73" spans="1:10" ht="15">
      <c r="A73" s="75">
        <v>72</v>
      </c>
      <c r="B73" s="83" t="s">
        <v>164</v>
      </c>
      <c r="C73" s="48">
        <v>4752</v>
      </c>
      <c r="D73" s="48">
        <v>5696</v>
      </c>
      <c r="E73" s="48">
        <v>5777</v>
      </c>
      <c r="F73" s="62">
        <f>E73/4a_İl!E73</f>
        <v>0.14447917969238463</v>
      </c>
      <c r="G73" s="63">
        <f t="shared" si="8"/>
        <v>0.0017916194881804905</v>
      </c>
      <c r="H73" s="63">
        <f t="shared" si="9"/>
        <v>0.2156986531986532</v>
      </c>
      <c r="I73" s="57">
        <f t="shared" si="10"/>
        <v>1025</v>
      </c>
      <c r="J73" s="58">
        <f t="shared" si="11"/>
        <v>0.004295226641300385</v>
      </c>
    </row>
    <row r="74" spans="1:10" ht="15">
      <c r="A74" s="75">
        <v>73</v>
      </c>
      <c r="B74" s="83" t="s">
        <v>165</v>
      </c>
      <c r="C74" s="48">
        <v>2326</v>
      </c>
      <c r="D74" s="48">
        <v>2570</v>
      </c>
      <c r="E74" s="48">
        <v>2546</v>
      </c>
      <c r="F74" s="62">
        <f>E74/4a_İl!E74</f>
        <v>0.09423696191286968</v>
      </c>
      <c r="G74" s="63">
        <f t="shared" si="8"/>
        <v>0.0007895903093140953</v>
      </c>
      <c r="H74" s="63">
        <f t="shared" si="9"/>
        <v>0.09458297506448839</v>
      </c>
      <c r="I74" s="57">
        <f t="shared" si="10"/>
        <v>220</v>
      </c>
      <c r="J74" s="58">
        <f t="shared" si="11"/>
        <v>0.0009219023034986192</v>
      </c>
    </row>
    <row r="75" spans="1:10" ht="15">
      <c r="A75" s="75">
        <v>74</v>
      </c>
      <c r="B75" s="83" t="s">
        <v>166</v>
      </c>
      <c r="C75" s="48">
        <v>6434</v>
      </c>
      <c r="D75" s="48">
        <v>6784</v>
      </c>
      <c r="E75" s="48">
        <v>6778</v>
      </c>
      <c r="F75" s="62">
        <f>E75/4a_İl!E75</f>
        <v>0.2590483470284731</v>
      </c>
      <c r="G75" s="63">
        <f t="shared" si="8"/>
        <v>0.002102059354489764</v>
      </c>
      <c r="H75" s="63">
        <f t="shared" si="9"/>
        <v>0.05346596207646876</v>
      </c>
      <c r="I75" s="57">
        <f t="shared" si="10"/>
        <v>344</v>
      </c>
      <c r="J75" s="58">
        <f t="shared" si="11"/>
        <v>0.0014415199654705683</v>
      </c>
    </row>
    <row r="76" spans="1:10" ht="15">
      <c r="A76" s="75">
        <v>75</v>
      </c>
      <c r="B76" s="83" t="s">
        <v>167</v>
      </c>
      <c r="C76" s="48">
        <v>1543</v>
      </c>
      <c r="D76" s="48">
        <v>1190</v>
      </c>
      <c r="E76" s="48">
        <v>1173</v>
      </c>
      <c r="F76" s="62">
        <f>E76/4a_İl!E76</f>
        <v>0.1953046953046953</v>
      </c>
      <c r="G76" s="63">
        <f t="shared" si="8"/>
        <v>0.00036378218099977766</v>
      </c>
      <c r="H76" s="63">
        <f t="shared" si="9"/>
        <v>-0.23979261179520414</v>
      </c>
      <c r="I76" s="57">
        <f t="shared" si="10"/>
        <v>-370</v>
      </c>
      <c r="J76" s="58">
        <f t="shared" si="11"/>
        <v>-0.0015504720558840415</v>
      </c>
    </row>
    <row r="77" spans="1:10" ht="15">
      <c r="A77" s="75">
        <v>76</v>
      </c>
      <c r="B77" s="83" t="s">
        <v>168</v>
      </c>
      <c r="C77" s="48">
        <v>2081</v>
      </c>
      <c r="D77" s="48">
        <v>2366</v>
      </c>
      <c r="E77" s="48">
        <v>2370</v>
      </c>
      <c r="F77" s="62">
        <f>E77/4a_İl!E77</f>
        <v>0.19499753167681422</v>
      </c>
      <c r="G77" s="63">
        <f t="shared" si="8"/>
        <v>0.0007350074756773</v>
      </c>
      <c r="H77" s="63">
        <f t="shared" si="9"/>
        <v>0.13887554060547813</v>
      </c>
      <c r="I77" s="57">
        <f t="shared" si="10"/>
        <v>289</v>
      </c>
      <c r="J77" s="58">
        <f t="shared" si="11"/>
        <v>0.0012110443895959134</v>
      </c>
    </row>
    <row r="78" spans="1:10" ht="15">
      <c r="A78" s="75">
        <v>77</v>
      </c>
      <c r="B78" s="83" t="s">
        <v>169</v>
      </c>
      <c r="C78" s="48">
        <v>9213</v>
      </c>
      <c r="D78" s="48">
        <v>10102</v>
      </c>
      <c r="E78" s="48">
        <v>10135</v>
      </c>
      <c r="F78" s="62">
        <f>E78/4a_İl!E78</f>
        <v>0.24149351887152115</v>
      </c>
      <c r="G78" s="63">
        <f t="shared" si="8"/>
        <v>0.003143164880164319</v>
      </c>
      <c r="H78" s="63">
        <f t="shared" si="9"/>
        <v>0.10007597959405189</v>
      </c>
      <c r="I78" s="57">
        <f t="shared" si="10"/>
        <v>922</v>
      </c>
      <c r="J78" s="58">
        <f t="shared" si="11"/>
        <v>0.0038636087446623953</v>
      </c>
    </row>
    <row r="79" spans="1:10" ht="15">
      <c r="A79" s="75">
        <v>78</v>
      </c>
      <c r="B79" s="83" t="s">
        <v>170</v>
      </c>
      <c r="C79" s="48">
        <v>6528</v>
      </c>
      <c r="D79" s="48">
        <v>7170</v>
      </c>
      <c r="E79" s="48">
        <v>7403</v>
      </c>
      <c r="F79" s="62">
        <f>E79/4a_İl!E79</f>
        <v>0.21092369935608868</v>
      </c>
      <c r="G79" s="63">
        <f t="shared" si="8"/>
        <v>0.0022958904398477013</v>
      </c>
      <c r="H79" s="63">
        <f t="shared" si="9"/>
        <v>0.13403799019607843</v>
      </c>
      <c r="I79" s="57">
        <f t="shared" si="10"/>
        <v>875</v>
      </c>
      <c r="J79" s="58">
        <f t="shared" si="11"/>
        <v>0.003666656888914963</v>
      </c>
    </row>
    <row r="80" spans="1:10" ht="15">
      <c r="A80" s="75">
        <v>79</v>
      </c>
      <c r="B80" s="83" t="s">
        <v>171</v>
      </c>
      <c r="C80" s="48">
        <v>1642</v>
      </c>
      <c r="D80" s="48">
        <v>1951</v>
      </c>
      <c r="E80" s="48">
        <v>1814</v>
      </c>
      <c r="F80" s="62">
        <f>E80/4a_İl!E80</f>
        <v>0.1669427572243696</v>
      </c>
      <c r="G80" s="63">
        <f t="shared" si="8"/>
        <v>0.0005625753421428786</v>
      </c>
      <c r="H80" s="63">
        <f t="shared" si="9"/>
        <v>0.10475030450669914</v>
      </c>
      <c r="I80" s="57">
        <f t="shared" si="10"/>
        <v>172</v>
      </c>
      <c r="J80" s="58">
        <f t="shared" si="11"/>
        <v>0.0007207599827352842</v>
      </c>
    </row>
    <row r="81" spans="1:10" ht="15">
      <c r="A81" s="75">
        <v>80</v>
      </c>
      <c r="B81" s="83" t="s">
        <v>172</v>
      </c>
      <c r="C81" s="48">
        <v>8986</v>
      </c>
      <c r="D81" s="48">
        <v>9292</v>
      </c>
      <c r="E81" s="48">
        <v>9237</v>
      </c>
      <c r="F81" s="62">
        <f>E81/4a_İl!E81</f>
        <v>0.19126995630836768</v>
      </c>
      <c r="G81" s="63">
        <f t="shared" si="8"/>
        <v>0.002864668376722034</v>
      </c>
      <c r="H81" s="63">
        <f t="shared" si="9"/>
        <v>0.02793233919430225</v>
      </c>
      <c r="I81" s="57">
        <f t="shared" si="10"/>
        <v>251</v>
      </c>
      <c r="J81" s="58">
        <f t="shared" si="11"/>
        <v>0.0010518067189916065</v>
      </c>
    </row>
    <row r="82" spans="1:10" ht="15.75" thickBot="1">
      <c r="A82" s="84">
        <v>81</v>
      </c>
      <c r="B82" s="85" t="s">
        <v>173</v>
      </c>
      <c r="C82" s="7">
        <v>19177</v>
      </c>
      <c r="D82" s="7">
        <v>19594</v>
      </c>
      <c r="E82" s="7">
        <v>19853</v>
      </c>
      <c r="F82" s="86">
        <f>E82/4a_İl!E82</f>
        <v>0.303340056227845</v>
      </c>
      <c r="G82" s="80">
        <f t="shared" si="8"/>
        <v>0.006157005660177822</v>
      </c>
      <c r="H82" s="80">
        <f t="shared" si="9"/>
        <v>0.0352505605673463</v>
      </c>
      <c r="I82" s="81">
        <f t="shared" si="10"/>
        <v>676</v>
      </c>
      <c r="J82" s="82">
        <f t="shared" si="11"/>
        <v>0.0028327543507503028</v>
      </c>
    </row>
    <row r="83" spans="1:10" s="21" customFormat="1" ht="15.75" thickBot="1">
      <c r="A83" s="101" t="s">
        <v>174</v>
      </c>
      <c r="B83" s="101"/>
      <c r="C83" s="16">
        <v>2985820</v>
      </c>
      <c r="D83" s="16">
        <v>3200995</v>
      </c>
      <c r="E83" s="16">
        <v>3224457</v>
      </c>
      <c r="F83" s="40">
        <f>E83/4a_İl!E83</f>
        <v>0.2582454436831217</v>
      </c>
      <c r="G83" s="37">
        <f>E83/$E$83</f>
        <v>1</v>
      </c>
      <c r="H83" s="37">
        <f>(E83-C83)/C83</f>
        <v>0.07992343811750206</v>
      </c>
      <c r="I83" s="16">
        <f>E83-C83</f>
        <v>238637</v>
      </c>
      <c r="J83" s="38">
        <f>I83/$I$83</f>
        <v>1</v>
      </c>
    </row>
    <row r="84" ht="15">
      <c r="J84" s="19"/>
    </row>
    <row r="85" ht="15">
      <c r="J85" s="19"/>
    </row>
    <row r="86" ht="15">
      <c r="J86" s="19"/>
    </row>
    <row r="87" ht="15">
      <c r="J87" s="19"/>
    </row>
    <row r="88" ht="15">
      <c r="J88" s="19"/>
    </row>
    <row r="89" ht="15">
      <c r="J89" s="19"/>
    </row>
  </sheetData>
  <sheetProtection/>
  <autoFilter ref="A1:J83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9" sqref="E9:E10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421875" style="0" customWidth="1"/>
    <col min="6" max="6" width="26.421875" style="0" bestFit="1" customWidth="1"/>
    <col min="7" max="7" width="27.421875" style="0" customWidth="1"/>
  </cols>
  <sheetData>
    <row r="1" spans="1:8" ht="60.75" thickBot="1">
      <c r="A1" s="8" t="s">
        <v>175</v>
      </c>
      <c r="B1" s="8">
        <v>41306</v>
      </c>
      <c r="C1" s="25">
        <v>41640</v>
      </c>
      <c r="D1" s="25">
        <v>41671</v>
      </c>
      <c r="E1" s="11" t="s">
        <v>262</v>
      </c>
      <c r="F1" s="4" t="s">
        <v>273</v>
      </c>
      <c r="G1" s="12" t="s">
        <v>274</v>
      </c>
      <c r="H1" s="11" t="s">
        <v>255</v>
      </c>
    </row>
    <row r="2" spans="1:8" ht="15">
      <c r="A2" s="94" t="s">
        <v>176</v>
      </c>
      <c r="B2" s="61">
        <v>1296</v>
      </c>
      <c r="C2" s="61">
        <v>2049</v>
      </c>
      <c r="D2" s="61">
        <v>1733</v>
      </c>
      <c r="E2" s="58">
        <f aca="true" t="shared" si="0" ref="E2:E33">D2/$D$83</f>
        <v>0.02713706330937505</v>
      </c>
      <c r="F2" s="95">
        <f aca="true" t="shared" si="1" ref="F2:F33">(D2-B2)/B2</f>
        <v>0.33719135802469136</v>
      </c>
      <c r="G2" s="61">
        <f aca="true" t="shared" si="2" ref="G2:G33">D2-B2</f>
        <v>437</v>
      </c>
      <c r="H2" s="61">
        <f aca="true" t="shared" si="3" ref="H2:H33">D2-C2</f>
        <v>-316</v>
      </c>
    </row>
    <row r="3" spans="1:8" ht="15">
      <c r="A3" s="96" t="s">
        <v>177</v>
      </c>
      <c r="B3" s="57">
        <v>186</v>
      </c>
      <c r="C3" s="57">
        <v>329</v>
      </c>
      <c r="D3" s="57">
        <v>176</v>
      </c>
      <c r="E3" s="58">
        <f t="shared" si="0"/>
        <v>0.0027559856563473795</v>
      </c>
      <c r="F3" s="95">
        <f t="shared" si="1"/>
        <v>-0.053763440860215055</v>
      </c>
      <c r="G3" s="57">
        <f t="shared" si="2"/>
        <v>-10</v>
      </c>
      <c r="H3" s="57">
        <f t="shared" si="3"/>
        <v>-153</v>
      </c>
    </row>
    <row r="4" spans="1:8" ht="15">
      <c r="A4" s="96" t="s">
        <v>178</v>
      </c>
      <c r="B4" s="57">
        <v>311</v>
      </c>
      <c r="C4" s="57">
        <v>550</v>
      </c>
      <c r="D4" s="57">
        <v>315</v>
      </c>
      <c r="E4" s="58">
        <f t="shared" si="0"/>
        <v>0.004932587964485367</v>
      </c>
      <c r="F4" s="95">
        <f t="shared" si="1"/>
        <v>0.012861736334405145</v>
      </c>
      <c r="G4" s="57">
        <f t="shared" si="2"/>
        <v>4</v>
      </c>
      <c r="H4" s="57">
        <f t="shared" si="3"/>
        <v>-235</v>
      </c>
    </row>
    <row r="5" spans="1:8" ht="15">
      <c r="A5" s="96" t="s">
        <v>179</v>
      </c>
      <c r="B5" s="57">
        <v>77</v>
      </c>
      <c r="C5" s="57">
        <v>115</v>
      </c>
      <c r="D5" s="57">
        <v>123</v>
      </c>
      <c r="E5" s="58">
        <f t="shared" si="0"/>
        <v>0.0019260581575609526</v>
      </c>
      <c r="F5" s="95">
        <f t="shared" si="1"/>
        <v>0.5974025974025974</v>
      </c>
      <c r="G5" s="57">
        <f t="shared" si="2"/>
        <v>46</v>
      </c>
      <c r="H5" s="57">
        <f t="shared" si="3"/>
        <v>8</v>
      </c>
    </row>
    <row r="6" spans="1:8" ht="15">
      <c r="A6" s="96" t="s">
        <v>180</v>
      </c>
      <c r="B6" s="57">
        <v>132</v>
      </c>
      <c r="C6" s="57">
        <v>256</v>
      </c>
      <c r="D6" s="57">
        <v>133</v>
      </c>
      <c r="E6" s="58">
        <f t="shared" si="0"/>
        <v>0.0020826482516715992</v>
      </c>
      <c r="F6" s="95">
        <f t="shared" si="1"/>
        <v>0.007575757575757576</v>
      </c>
      <c r="G6" s="57">
        <f t="shared" si="2"/>
        <v>1</v>
      </c>
      <c r="H6" s="57">
        <f t="shared" si="3"/>
        <v>-123</v>
      </c>
    </row>
    <row r="7" spans="1:8" ht="15">
      <c r="A7" s="96" t="s">
        <v>181</v>
      </c>
      <c r="B7" s="57">
        <v>171</v>
      </c>
      <c r="C7" s="57">
        <v>187</v>
      </c>
      <c r="D7" s="57">
        <v>107</v>
      </c>
      <c r="E7" s="58">
        <f t="shared" si="0"/>
        <v>0.0016755140069839181</v>
      </c>
      <c r="F7" s="95">
        <f t="shared" si="1"/>
        <v>-0.3742690058479532</v>
      </c>
      <c r="G7" s="57">
        <f t="shared" si="2"/>
        <v>-64</v>
      </c>
      <c r="H7" s="57">
        <f t="shared" si="3"/>
        <v>-80</v>
      </c>
    </row>
    <row r="8" spans="1:8" ht="15">
      <c r="A8" s="96" t="s">
        <v>182</v>
      </c>
      <c r="B8" s="57">
        <v>4231</v>
      </c>
      <c r="C8" s="57">
        <v>6367</v>
      </c>
      <c r="D8" s="57">
        <v>4763</v>
      </c>
      <c r="E8" s="58">
        <f t="shared" si="0"/>
        <v>0.07458386182490095</v>
      </c>
      <c r="F8" s="95">
        <f t="shared" si="1"/>
        <v>0.12573859607657764</v>
      </c>
      <c r="G8" s="57">
        <f t="shared" si="2"/>
        <v>532</v>
      </c>
      <c r="H8" s="57">
        <f t="shared" si="3"/>
        <v>-1604</v>
      </c>
    </row>
    <row r="9" spans="1:8" ht="15">
      <c r="A9" s="96" t="s">
        <v>183</v>
      </c>
      <c r="B9" s="57">
        <v>2242</v>
      </c>
      <c r="C9" s="57">
        <v>4058</v>
      </c>
      <c r="D9" s="57">
        <v>2505</v>
      </c>
      <c r="E9" s="58">
        <f t="shared" si="0"/>
        <v>0.039225818574716964</v>
      </c>
      <c r="F9" s="95">
        <f t="shared" si="1"/>
        <v>0.11730597680642284</v>
      </c>
      <c r="G9" s="57">
        <f t="shared" si="2"/>
        <v>263</v>
      </c>
      <c r="H9" s="57">
        <f t="shared" si="3"/>
        <v>-1553</v>
      </c>
    </row>
    <row r="10" spans="1:8" ht="15">
      <c r="A10" s="96" t="s">
        <v>184</v>
      </c>
      <c r="B10" s="57">
        <v>11</v>
      </c>
      <c r="C10" s="57">
        <v>51</v>
      </c>
      <c r="D10" s="57">
        <v>38</v>
      </c>
      <c r="E10" s="58">
        <f t="shared" si="0"/>
        <v>0.000595042357620457</v>
      </c>
      <c r="F10" s="95">
        <f t="shared" si="1"/>
        <v>2.4545454545454546</v>
      </c>
      <c r="G10" s="57">
        <f t="shared" si="2"/>
        <v>27</v>
      </c>
      <c r="H10" s="57">
        <f t="shared" si="3"/>
        <v>-13</v>
      </c>
    </row>
    <row r="11" spans="1:8" ht="15">
      <c r="A11" s="96" t="s">
        <v>185</v>
      </c>
      <c r="B11" s="57">
        <v>156</v>
      </c>
      <c r="C11" s="57">
        <v>215</v>
      </c>
      <c r="D11" s="57">
        <v>165</v>
      </c>
      <c r="E11" s="58">
        <f t="shared" si="0"/>
        <v>0.002583736552825668</v>
      </c>
      <c r="F11" s="95">
        <f t="shared" si="1"/>
        <v>0.057692307692307696</v>
      </c>
      <c r="G11" s="57">
        <f t="shared" si="2"/>
        <v>9</v>
      </c>
      <c r="H11" s="57">
        <f t="shared" si="3"/>
        <v>-50</v>
      </c>
    </row>
    <row r="12" spans="1:8" ht="15">
      <c r="A12" s="94" t="s">
        <v>186</v>
      </c>
      <c r="B12" s="57">
        <v>526</v>
      </c>
      <c r="C12" s="57">
        <v>1253</v>
      </c>
      <c r="D12" s="57">
        <v>622</v>
      </c>
      <c r="E12" s="58">
        <f t="shared" si="0"/>
        <v>0.009739903853682216</v>
      </c>
      <c r="F12" s="95">
        <f t="shared" si="1"/>
        <v>0.18250950570342206</v>
      </c>
      <c r="G12" s="57">
        <f t="shared" si="2"/>
        <v>96</v>
      </c>
      <c r="H12" s="57">
        <f t="shared" si="3"/>
        <v>-631</v>
      </c>
    </row>
    <row r="13" spans="1:8" ht="15">
      <c r="A13" s="94" t="s">
        <v>187</v>
      </c>
      <c r="B13" s="57">
        <v>517</v>
      </c>
      <c r="C13" s="57">
        <v>1370</v>
      </c>
      <c r="D13" s="57">
        <v>752</v>
      </c>
      <c r="E13" s="58">
        <f t="shared" si="0"/>
        <v>0.01177557507712062</v>
      </c>
      <c r="F13" s="95">
        <f t="shared" si="1"/>
        <v>0.45454545454545453</v>
      </c>
      <c r="G13" s="57">
        <f t="shared" si="2"/>
        <v>235</v>
      </c>
      <c r="H13" s="57">
        <f t="shared" si="3"/>
        <v>-618</v>
      </c>
    </row>
    <row r="14" spans="1:8" ht="15">
      <c r="A14" s="96" t="s">
        <v>188</v>
      </c>
      <c r="B14" s="57">
        <v>96</v>
      </c>
      <c r="C14" s="57">
        <v>217</v>
      </c>
      <c r="D14" s="57">
        <v>149</v>
      </c>
      <c r="E14" s="58">
        <f t="shared" si="0"/>
        <v>0.0023331924022486337</v>
      </c>
      <c r="F14" s="95">
        <f t="shared" si="1"/>
        <v>0.5520833333333334</v>
      </c>
      <c r="G14" s="57">
        <f t="shared" si="2"/>
        <v>53</v>
      </c>
      <c r="H14" s="57">
        <f t="shared" si="3"/>
        <v>-68</v>
      </c>
    </row>
    <row r="15" spans="1:8" ht="15">
      <c r="A15" s="96" t="s">
        <v>189</v>
      </c>
      <c r="B15" s="57">
        <v>398</v>
      </c>
      <c r="C15" s="57">
        <v>378</v>
      </c>
      <c r="D15" s="57">
        <v>175</v>
      </c>
      <c r="E15" s="58">
        <f t="shared" si="0"/>
        <v>0.002740326646936315</v>
      </c>
      <c r="F15" s="95">
        <f t="shared" si="1"/>
        <v>-0.5603015075376885</v>
      </c>
      <c r="G15" s="57">
        <f t="shared" si="2"/>
        <v>-223</v>
      </c>
      <c r="H15" s="57">
        <f t="shared" si="3"/>
        <v>-203</v>
      </c>
    </row>
    <row r="16" spans="1:8" ht="15">
      <c r="A16" s="96" t="s">
        <v>190</v>
      </c>
      <c r="B16" s="57">
        <v>14</v>
      </c>
      <c r="C16" s="57">
        <v>49</v>
      </c>
      <c r="D16" s="57">
        <v>42</v>
      </c>
      <c r="E16" s="58">
        <f t="shared" si="0"/>
        <v>0.0006576783952647156</v>
      </c>
      <c r="F16" s="95">
        <f t="shared" si="1"/>
        <v>2</v>
      </c>
      <c r="G16" s="57">
        <f t="shared" si="2"/>
        <v>28</v>
      </c>
      <c r="H16" s="57">
        <f t="shared" si="3"/>
        <v>-7</v>
      </c>
    </row>
    <row r="17" spans="1:8" ht="15">
      <c r="A17" s="96" t="s">
        <v>191</v>
      </c>
      <c r="B17" s="57">
        <v>252</v>
      </c>
      <c r="C17" s="57">
        <v>311</v>
      </c>
      <c r="D17" s="57">
        <v>343</v>
      </c>
      <c r="E17" s="58">
        <f t="shared" si="0"/>
        <v>0.005371040227995177</v>
      </c>
      <c r="F17" s="95">
        <f t="shared" si="1"/>
        <v>0.3611111111111111</v>
      </c>
      <c r="G17" s="57">
        <f t="shared" si="2"/>
        <v>91</v>
      </c>
      <c r="H17" s="57">
        <f t="shared" si="3"/>
        <v>32</v>
      </c>
    </row>
    <row r="18" spans="1:8" ht="15">
      <c r="A18" s="96" t="s">
        <v>192</v>
      </c>
      <c r="B18" s="57">
        <v>79</v>
      </c>
      <c r="C18" s="57">
        <v>318</v>
      </c>
      <c r="D18" s="57">
        <v>96</v>
      </c>
      <c r="E18" s="58">
        <f t="shared" si="0"/>
        <v>0.001503264903462207</v>
      </c>
      <c r="F18" s="95">
        <f t="shared" si="1"/>
        <v>0.21518987341772153</v>
      </c>
      <c r="G18" s="57">
        <f t="shared" si="2"/>
        <v>17</v>
      </c>
      <c r="H18" s="57">
        <f t="shared" si="3"/>
        <v>-222</v>
      </c>
    </row>
    <row r="19" spans="1:8" ht="15">
      <c r="A19" s="96" t="s">
        <v>193</v>
      </c>
      <c r="B19" s="57">
        <v>76</v>
      </c>
      <c r="C19" s="57">
        <v>169</v>
      </c>
      <c r="D19" s="57">
        <v>80</v>
      </c>
      <c r="E19" s="58">
        <f t="shared" si="0"/>
        <v>0.0012527207528851725</v>
      </c>
      <c r="F19" s="95">
        <f t="shared" si="1"/>
        <v>0.05263157894736842</v>
      </c>
      <c r="G19" s="57">
        <f t="shared" si="2"/>
        <v>4</v>
      </c>
      <c r="H19" s="57">
        <f t="shared" si="3"/>
        <v>-89</v>
      </c>
    </row>
    <row r="20" spans="1:8" ht="15">
      <c r="A20" s="96" t="s">
        <v>194</v>
      </c>
      <c r="B20" s="57">
        <v>249</v>
      </c>
      <c r="C20" s="57">
        <v>368</v>
      </c>
      <c r="D20" s="57">
        <v>275</v>
      </c>
      <c r="E20" s="58">
        <f t="shared" si="0"/>
        <v>0.00430622758804278</v>
      </c>
      <c r="F20" s="95">
        <f t="shared" si="1"/>
        <v>0.10441767068273092</v>
      </c>
      <c r="G20" s="57">
        <f t="shared" si="2"/>
        <v>26</v>
      </c>
      <c r="H20" s="57">
        <f t="shared" si="3"/>
        <v>-93</v>
      </c>
    </row>
    <row r="21" spans="1:8" ht="15">
      <c r="A21" s="96" t="s">
        <v>195</v>
      </c>
      <c r="B21" s="57">
        <v>113</v>
      </c>
      <c r="C21" s="57">
        <v>225</v>
      </c>
      <c r="D21" s="57">
        <v>88</v>
      </c>
      <c r="E21" s="58">
        <f t="shared" si="0"/>
        <v>0.0013779928281736898</v>
      </c>
      <c r="F21" s="95">
        <f t="shared" si="1"/>
        <v>-0.22123893805309736</v>
      </c>
      <c r="G21" s="57">
        <f t="shared" si="2"/>
        <v>-25</v>
      </c>
      <c r="H21" s="57">
        <f t="shared" si="3"/>
        <v>-137</v>
      </c>
    </row>
    <row r="22" spans="1:8" ht="15">
      <c r="A22" s="96" t="s">
        <v>196</v>
      </c>
      <c r="B22" s="57">
        <v>3405</v>
      </c>
      <c r="C22" s="57">
        <v>4966</v>
      </c>
      <c r="D22" s="57">
        <v>3589</v>
      </c>
      <c r="E22" s="58">
        <f t="shared" si="0"/>
        <v>0.05620018477631105</v>
      </c>
      <c r="F22" s="95">
        <f t="shared" si="1"/>
        <v>0.054038179148311306</v>
      </c>
      <c r="G22" s="57">
        <f t="shared" si="2"/>
        <v>184</v>
      </c>
      <c r="H22" s="57">
        <f t="shared" si="3"/>
        <v>-1377</v>
      </c>
    </row>
    <row r="23" spans="1:8" ht="15">
      <c r="A23" s="94" t="s">
        <v>197</v>
      </c>
      <c r="B23" s="57">
        <v>253</v>
      </c>
      <c r="C23" s="57">
        <v>432</v>
      </c>
      <c r="D23" s="57">
        <v>260</v>
      </c>
      <c r="E23" s="58">
        <f t="shared" si="0"/>
        <v>0.00407134244687681</v>
      </c>
      <c r="F23" s="95">
        <f t="shared" si="1"/>
        <v>0.02766798418972332</v>
      </c>
      <c r="G23" s="57">
        <f t="shared" si="2"/>
        <v>7</v>
      </c>
      <c r="H23" s="57">
        <f t="shared" si="3"/>
        <v>-172</v>
      </c>
    </row>
    <row r="24" spans="1:8" ht="15">
      <c r="A24" s="96" t="s">
        <v>198</v>
      </c>
      <c r="B24" s="57">
        <v>97</v>
      </c>
      <c r="C24" s="57">
        <v>244</v>
      </c>
      <c r="D24" s="57">
        <v>98</v>
      </c>
      <c r="E24" s="58">
        <f t="shared" si="0"/>
        <v>0.0015345829222843362</v>
      </c>
      <c r="F24" s="95">
        <f t="shared" si="1"/>
        <v>0.010309278350515464</v>
      </c>
      <c r="G24" s="57">
        <f t="shared" si="2"/>
        <v>1</v>
      </c>
      <c r="H24" s="57">
        <f t="shared" si="3"/>
        <v>-146</v>
      </c>
    </row>
    <row r="25" spans="1:8" ht="15">
      <c r="A25" s="96" t="s">
        <v>199</v>
      </c>
      <c r="B25" s="57">
        <v>301</v>
      </c>
      <c r="C25" s="57">
        <v>646</v>
      </c>
      <c r="D25" s="57">
        <v>497</v>
      </c>
      <c r="E25" s="58">
        <f t="shared" si="0"/>
        <v>0.007782527677299134</v>
      </c>
      <c r="F25" s="95">
        <f t="shared" si="1"/>
        <v>0.6511627906976745</v>
      </c>
      <c r="G25" s="57">
        <f t="shared" si="2"/>
        <v>196</v>
      </c>
      <c r="H25" s="57">
        <f t="shared" si="3"/>
        <v>-149</v>
      </c>
    </row>
    <row r="26" spans="1:8" ht="15">
      <c r="A26" s="94" t="s">
        <v>200</v>
      </c>
      <c r="B26" s="57">
        <v>713</v>
      </c>
      <c r="C26" s="57">
        <v>1279</v>
      </c>
      <c r="D26" s="57">
        <v>831</v>
      </c>
      <c r="E26" s="58">
        <f t="shared" si="0"/>
        <v>0.013012636820594729</v>
      </c>
      <c r="F26" s="95">
        <f t="shared" si="1"/>
        <v>0.16549789621318373</v>
      </c>
      <c r="G26" s="57">
        <f t="shared" si="2"/>
        <v>118</v>
      </c>
      <c r="H26" s="57">
        <f t="shared" si="3"/>
        <v>-448</v>
      </c>
    </row>
    <row r="27" spans="1:8" ht="15">
      <c r="A27" s="96" t="s">
        <v>113</v>
      </c>
      <c r="B27" s="57">
        <v>527</v>
      </c>
      <c r="C27" s="57">
        <v>738</v>
      </c>
      <c r="D27" s="57">
        <v>391</v>
      </c>
      <c r="E27" s="58">
        <f t="shared" si="0"/>
        <v>0.0061226726797262805</v>
      </c>
      <c r="F27" s="95">
        <f t="shared" si="1"/>
        <v>-0.25806451612903225</v>
      </c>
      <c r="G27" s="57">
        <f t="shared" si="2"/>
        <v>-136</v>
      </c>
      <c r="H27" s="57">
        <f t="shared" si="3"/>
        <v>-347</v>
      </c>
    </row>
    <row r="28" spans="1:8" ht="15">
      <c r="A28" s="96" t="s">
        <v>201</v>
      </c>
      <c r="B28" s="57">
        <v>537</v>
      </c>
      <c r="C28" s="57">
        <v>475</v>
      </c>
      <c r="D28" s="57">
        <v>401</v>
      </c>
      <c r="E28" s="58">
        <f t="shared" si="0"/>
        <v>0.006279262773836927</v>
      </c>
      <c r="F28" s="95">
        <f t="shared" si="1"/>
        <v>-0.2532588454376164</v>
      </c>
      <c r="G28" s="57">
        <f t="shared" si="2"/>
        <v>-136</v>
      </c>
      <c r="H28" s="57">
        <f t="shared" si="3"/>
        <v>-74</v>
      </c>
    </row>
    <row r="29" spans="1:8" ht="15">
      <c r="A29" s="96" t="s">
        <v>202</v>
      </c>
      <c r="B29" s="57">
        <v>263</v>
      </c>
      <c r="C29" s="57">
        <v>599</v>
      </c>
      <c r="D29" s="57">
        <v>255</v>
      </c>
      <c r="E29" s="58">
        <f t="shared" si="0"/>
        <v>0.003993047399821487</v>
      </c>
      <c r="F29" s="95">
        <f t="shared" si="1"/>
        <v>-0.030418250950570342</v>
      </c>
      <c r="G29" s="57">
        <f t="shared" si="2"/>
        <v>-8</v>
      </c>
      <c r="H29" s="57">
        <f t="shared" si="3"/>
        <v>-344</v>
      </c>
    </row>
    <row r="30" spans="1:8" ht="15">
      <c r="A30" s="96" t="s">
        <v>203</v>
      </c>
      <c r="B30" s="57">
        <v>305</v>
      </c>
      <c r="C30" s="57">
        <v>636</v>
      </c>
      <c r="D30" s="57">
        <v>275</v>
      </c>
      <c r="E30" s="58">
        <f t="shared" si="0"/>
        <v>0.00430622758804278</v>
      </c>
      <c r="F30" s="95">
        <f t="shared" si="1"/>
        <v>-0.09836065573770492</v>
      </c>
      <c r="G30" s="57">
        <f t="shared" si="2"/>
        <v>-30</v>
      </c>
      <c r="H30" s="57">
        <f t="shared" si="3"/>
        <v>-361</v>
      </c>
    </row>
    <row r="31" spans="1:8" ht="15">
      <c r="A31" s="96" t="s">
        <v>204</v>
      </c>
      <c r="B31" s="57">
        <v>117</v>
      </c>
      <c r="C31" s="57">
        <v>301</v>
      </c>
      <c r="D31" s="57">
        <v>160</v>
      </c>
      <c r="E31" s="58">
        <f t="shared" si="0"/>
        <v>0.002505441505770345</v>
      </c>
      <c r="F31" s="95">
        <f t="shared" si="1"/>
        <v>0.36752136752136755</v>
      </c>
      <c r="G31" s="57">
        <f t="shared" si="2"/>
        <v>43</v>
      </c>
      <c r="H31" s="57">
        <f t="shared" si="3"/>
        <v>-141</v>
      </c>
    </row>
    <row r="32" spans="1:8" ht="15">
      <c r="A32" s="94" t="s">
        <v>205</v>
      </c>
      <c r="B32" s="57">
        <v>312</v>
      </c>
      <c r="C32" s="57">
        <v>753</v>
      </c>
      <c r="D32" s="57">
        <v>427</v>
      </c>
      <c r="E32" s="58">
        <f t="shared" si="0"/>
        <v>0.006686397018524608</v>
      </c>
      <c r="F32" s="95">
        <f t="shared" si="1"/>
        <v>0.3685897435897436</v>
      </c>
      <c r="G32" s="57">
        <f t="shared" si="2"/>
        <v>115</v>
      </c>
      <c r="H32" s="57">
        <f t="shared" si="3"/>
        <v>-326</v>
      </c>
    </row>
    <row r="33" spans="1:8" ht="15">
      <c r="A33" s="94" t="s">
        <v>206</v>
      </c>
      <c r="B33" s="57">
        <v>419</v>
      </c>
      <c r="C33" s="57">
        <v>993</v>
      </c>
      <c r="D33" s="57">
        <v>530</v>
      </c>
      <c r="E33" s="58">
        <f t="shared" si="0"/>
        <v>0.008299274987864268</v>
      </c>
      <c r="F33" s="95">
        <f t="shared" si="1"/>
        <v>0.2649164677804296</v>
      </c>
      <c r="G33" s="57">
        <f t="shared" si="2"/>
        <v>111</v>
      </c>
      <c r="H33" s="57">
        <f t="shared" si="3"/>
        <v>-463</v>
      </c>
    </row>
    <row r="34" spans="1:8" ht="15">
      <c r="A34" s="94" t="s">
        <v>207</v>
      </c>
      <c r="B34" s="57">
        <v>855</v>
      </c>
      <c r="C34" s="57">
        <v>1171</v>
      </c>
      <c r="D34" s="57">
        <v>1309</v>
      </c>
      <c r="E34" s="58">
        <f aca="true" t="shared" si="4" ref="E34:E65">D34/$D$83</f>
        <v>0.020497643319083634</v>
      </c>
      <c r="F34" s="95">
        <f aca="true" t="shared" si="5" ref="F34:F65">(D34-B34)/B34</f>
        <v>0.5309941520467836</v>
      </c>
      <c r="G34" s="57">
        <f aca="true" t="shared" si="6" ref="G34:G65">D34-B34</f>
        <v>454</v>
      </c>
      <c r="H34" s="57">
        <f aca="true" t="shared" si="7" ref="H34:H65">D34-C34</f>
        <v>138</v>
      </c>
    </row>
    <row r="35" spans="1:8" ht="15">
      <c r="A35" s="96" t="s">
        <v>208</v>
      </c>
      <c r="B35" s="57">
        <v>309</v>
      </c>
      <c r="C35" s="57">
        <v>382</v>
      </c>
      <c r="D35" s="57">
        <v>286</v>
      </c>
      <c r="E35" s="58">
        <f t="shared" si="4"/>
        <v>0.004478476691564492</v>
      </c>
      <c r="F35" s="95">
        <f t="shared" si="5"/>
        <v>-0.0744336569579288</v>
      </c>
      <c r="G35" s="57">
        <f t="shared" si="6"/>
        <v>-23</v>
      </c>
      <c r="H35" s="57">
        <f t="shared" si="7"/>
        <v>-96</v>
      </c>
    </row>
    <row r="36" spans="1:8" ht="15">
      <c r="A36" s="96" t="s">
        <v>209</v>
      </c>
      <c r="B36" s="57">
        <v>87</v>
      </c>
      <c r="C36" s="57">
        <v>125</v>
      </c>
      <c r="D36" s="57">
        <v>97</v>
      </c>
      <c r="E36" s="58">
        <f t="shared" si="4"/>
        <v>0.0015189239128732717</v>
      </c>
      <c r="F36" s="95">
        <f t="shared" si="5"/>
        <v>0.11494252873563218</v>
      </c>
      <c r="G36" s="57">
        <f t="shared" si="6"/>
        <v>10</v>
      </c>
      <c r="H36" s="57">
        <f t="shared" si="7"/>
        <v>-28</v>
      </c>
    </row>
    <row r="37" spans="1:8" ht="15">
      <c r="A37" s="96" t="s">
        <v>210</v>
      </c>
      <c r="B37" s="57">
        <v>61</v>
      </c>
      <c r="C37" s="57">
        <v>107</v>
      </c>
      <c r="D37" s="57">
        <v>51</v>
      </c>
      <c r="E37" s="58">
        <f t="shared" si="4"/>
        <v>0.0007986094799642975</v>
      </c>
      <c r="F37" s="95">
        <f t="shared" si="5"/>
        <v>-0.16393442622950818</v>
      </c>
      <c r="G37" s="57">
        <f t="shared" si="6"/>
        <v>-10</v>
      </c>
      <c r="H37" s="57">
        <f t="shared" si="7"/>
        <v>-56</v>
      </c>
    </row>
    <row r="38" spans="1:8" ht="15">
      <c r="A38" s="96" t="s">
        <v>211</v>
      </c>
      <c r="B38" s="57">
        <v>517</v>
      </c>
      <c r="C38" s="57">
        <v>937</v>
      </c>
      <c r="D38" s="57">
        <v>708</v>
      </c>
      <c r="E38" s="58">
        <f t="shared" si="4"/>
        <v>0.011086578663033777</v>
      </c>
      <c r="F38" s="95">
        <f t="shared" si="5"/>
        <v>0.3694390715667311</v>
      </c>
      <c r="G38" s="57">
        <f t="shared" si="6"/>
        <v>191</v>
      </c>
      <c r="H38" s="57">
        <f t="shared" si="7"/>
        <v>-229</v>
      </c>
    </row>
    <row r="39" spans="1:8" ht="15">
      <c r="A39" s="96" t="s">
        <v>212</v>
      </c>
      <c r="B39" s="57">
        <v>38</v>
      </c>
      <c r="C39" s="57">
        <v>80</v>
      </c>
      <c r="D39" s="57">
        <v>45</v>
      </c>
      <c r="E39" s="58">
        <f t="shared" si="4"/>
        <v>0.0007046554234979095</v>
      </c>
      <c r="F39" s="95">
        <f t="shared" si="5"/>
        <v>0.18421052631578946</v>
      </c>
      <c r="G39" s="57">
        <f t="shared" si="6"/>
        <v>7</v>
      </c>
      <c r="H39" s="57">
        <f t="shared" si="7"/>
        <v>-35</v>
      </c>
    </row>
    <row r="40" spans="1:8" ht="15">
      <c r="A40" s="96" t="s">
        <v>213</v>
      </c>
      <c r="B40" s="57">
        <v>190</v>
      </c>
      <c r="C40" s="57">
        <v>452</v>
      </c>
      <c r="D40" s="57">
        <v>202</v>
      </c>
      <c r="E40" s="58">
        <f t="shared" si="4"/>
        <v>0.0031631199010350606</v>
      </c>
      <c r="F40" s="95">
        <f t="shared" si="5"/>
        <v>0.06315789473684211</v>
      </c>
      <c r="G40" s="57">
        <f t="shared" si="6"/>
        <v>12</v>
      </c>
      <c r="H40" s="57">
        <f t="shared" si="7"/>
        <v>-250</v>
      </c>
    </row>
    <row r="41" spans="1:8" ht="15">
      <c r="A41" s="94" t="s">
        <v>214</v>
      </c>
      <c r="B41" s="57">
        <v>16800</v>
      </c>
      <c r="C41" s="57">
        <v>22868</v>
      </c>
      <c r="D41" s="57">
        <v>19105</v>
      </c>
      <c r="E41" s="58">
        <f t="shared" si="4"/>
        <v>0.2991653747983902</v>
      </c>
      <c r="F41" s="95">
        <f t="shared" si="5"/>
        <v>0.13720238095238096</v>
      </c>
      <c r="G41" s="57">
        <f t="shared" si="6"/>
        <v>2305</v>
      </c>
      <c r="H41" s="57">
        <f t="shared" si="7"/>
        <v>-3763</v>
      </c>
    </row>
    <row r="42" spans="1:8" ht="15">
      <c r="A42" s="94" t="s">
        <v>215</v>
      </c>
      <c r="B42" s="57">
        <v>4505</v>
      </c>
      <c r="C42" s="57">
        <v>5650</v>
      </c>
      <c r="D42" s="57">
        <v>4735</v>
      </c>
      <c r="E42" s="58">
        <f t="shared" si="4"/>
        <v>0.07414540956139115</v>
      </c>
      <c r="F42" s="95">
        <f t="shared" si="5"/>
        <v>0.051054384017758046</v>
      </c>
      <c r="G42" s="57">
        <f t="shared" si="6"/>
        <v>230</v>
      </c>
      <c r="H42" s="57">
        <f t="shared" si="7"/>
        <v>-915</v>
      </c>
    </row>
    <row r="43" spans="1:8" ht="15">
      <c r="A43" s="94" t="s">
        <v>216</v>
      </c>
      <c r="B43" s="57">
        <v>534</v>
      </c>
      <c r="C43" s="57">
        <v>1413</v>
      </c>
      <c r="D43" s="57">
        <v>731</v>
      </c>
      <c r="E43" s="58">
        <f t="shared" si="4"/>
        <v>0.011446735879488263</v>
      </c>
      <c r="F43" s="95">
        <f t="shared" si="5"/>
        <v>0.36891385767790263</v>
      </c>
      <c r="G43" s="57">
        <f t="shared" si="6"/>
        <v>197</v>
      </c>
      <c r="H43" s="57">
        <f t="shared" si="7"/>
        <v>-682</v>
      </c>
    </row>
    <row r="44" spans="1:8" ht="15">
      <c r="A44" s="96" t="s">
        <v>217</v>
      </c>
      <c r="B44" s="57">
        <v>138</v>
      </c>
      <c r="C44" s="57">
        <v>143</v>
      </c>
      <c r="D44" s="57">
        <v>166</v>
      </c>
      <c r="E44" s="58">
        <f t="shared" si="4"/>
        <v>0.002599395562236733</v>
      </c>
      <c r="F44" s="95">
        <f t="shared" si="5"/>
        <v>0.2028985507246377</v>
      </c>
      <c r="G44" s="57">
        <f t="shared" si="6"/>
        <v>28</v>
      </c>
      <c r="H44" s="57">
        <f t="shared" si="7"/>
        <v>23</v>
      </c>
    </row>
    <row r="45" spans="1:8" ht="15">
      <c r="A45" s="96" t="s">
        <v>218</v>
      </c>
      <c r="B45" s="57">
        <v>107</v>
      </c>
      <c r="C45" s="57">
        <v>221</v>
      </c>
      <c r="D45" s="57">
        <v>121</v>
      </c>
      <c r="E45" s="58">
        <f t="shared" si="4"/>
        <v>0.0018947401387388234</v>
      </c>
      <c r="F45" s="95">
        <f t="shared" si="5"/>
        <v>0.1308411214953271</v>
      </c>
      <c r="G45" s="57">
        <f t="shared" si="6"/>
        <v>14</v>
      </c>
      <c r="H45" s="57">
        <f t="shared" si="7"/>
        <v>-100</v>
      </c>
    </row>
    <row r="46" spans="1:8" ht="15">
      <c r="A46" s="96" t="s">
        <v>219</v>
      </c>
      <c r="B46" s="57">
        <v>77</v>
      </c>
      <c r="C46" s="57">
        <v>156</v>
      </c>
      <c r="D46" s="57">
        <v>97</v>
      </c>
      <c r="E46" s="58">
        <f t="shared" si="4"/>
        <v>0.0015189239128732717</v>
      </c>
      <c r="F46" s="95">
        <f t="shared" si="5"/>
        <v>0.2597402597402597</v>
      </c>
      <c r="G46" s="57">
        <f t="shared" si="6"/>
        <v>20</v>
      </c>
      <c r="H46" s="57">
        <f t="shared" si="7"/>
        <v>-59</v>
      </c>
    </row>
    <row r="47" spans="1:8" ht="15">
      <c r="A47" s="96" t="s">
        <v>220</v>
      </c>
      <c r="B47" s="57">
        <v>221</v>
      </c>
      <c r="C47" s="57">
        <v>417</v>
      </c>
      <c r="D47" s="57">
        <v>180</v>
      </c>
      <c r="E47" s="58">
        <f t="shared" si="4"/>
        <v>0.002818621693991638</v>
      </c>
      <c r="F47" s="95">
        <f t="shared" si="5"/>
        <v>-0.18552036199095023</v>
      </c>
      <c r="G47" s="57">
        <f t="shared" si="6"/>
        <v>-41</v>
      </c>
      <c r="H47" s="57">
        <f t="shared" si="7"/>
        <v>-237</v>
      </c>
    </row>
    <row r="48" spans="1:8" ht="15">
      <c r="A48" s="96" t="s">
        <v>221</v>
      </c>
      <c r="B48" s="57">
        <v>803</v>
      </c>
      <c r="C48" s="57">
        <v>1590</v>
      </c>
      <c r="D48" s="57">
        <v>986</v>
      </c>
      <c r="E48" s="58">
        <f t="shared" si="4"/>
        <v>0.015439783279309751</v>
      </c>
      <c r="F48" s="95">
        <f t="shared" si="5"/>
        <v>0.22789539227895392</v>
      </c>
      <c r="G48" s="57">
        <f t="shared" si="6"/>
        <v>183</v>
      </c>
      <c r="H48" s="57">
        <f t="shared" si="7"/>
        <v>-604</v>
      </c>
    </row>
    <row r="49" spans="1:8" ht="15">
      <c r="A49" s="96" t="s">
        <v>223</v>
      </c>
      <c r="B49" s="57">
        <v>27</v>
      </c>
      <c r="C49" s="57">
        <v>45</v>
      </c>
      <c r="D49" s="57">
        <v>27</v>
      </c>
      <c r="E49" s="58">
        <f t="shared" si="4"/>
        <v>0.0004227932540987457</v>
      </c>
      <c r="F49" s="95">
        <f t="shared" si="5"/>
        <v>0</v>
      </c>
      <c r="G49" s="57">
        <f t="shared" si="6"/>
        <v>0</v>
      </c>
      <c r="H49" s="57">
        <f t="shared" si="7"/>
        <v>-18</v>
      </c>
    </row>
    <row r="50" spans="1:8" ht="15">
      <c r="A50" s="96" t="s">
        <v>131</v>
      </c>
      <c r="B50" s="57">
        <v>147</v>
      </c>
      <c r="C50" s="57">
        <v>243</v>
      </c>
      <c r="D50" s="57">
        <v>165</v>
      </c>
      <c r="E50" s="58">
        <f t="shared" si="4"/>
        <v>0.002583736552825668</v>
      </c>
      <c r="F50" s="95">
        <f t="shared" si="5"/>
        <v>0.12244897959183673</v>
      </c>
      <c r="G50" s="57">
        <f t="shared" si="6"/>
        <v>18</v>
      </c>
      <c r="H50" s="57">
        <f t="shared" si="7"/>
        <v>-78</v>
      </c>
    </row>
    <row r="51" spans="1:8" ht="15">
      <c r="A51" s="96" t="s">
        <v>224</v>
      </c>
      <c r="B51" s="57">
        <v>252</v>
      </c>
      <c r="C51" s="57">
        <v>405</v>
      </c>
      <c r="D51" s="57">
        <v>315</v>
      </c>
      <c r="E51" s="58">
        <f t="shared" si="4"/>
        <v>0.004932587964485367</v>
      </c>
      <c r="F51" s="95">
        <f t="shared" si="5"/>
        <v>0.25</v>
      </c>
      <c r="G51" s="57">
        <f t="shared" si="6"/>
        <v>63</v>
      </c>
      <c r="H51" s="57">
        <f t="shared" si="7"/>
        <v>-90</v>
      </c>
    </row>
    <row r="52" spans="1:8" ht="15">
      <c r="A52" s="96" t="s">
        <v>222</v>
      </c>
      <c r="B52" s="57">
        <v>76</v>
      </c>
      <c r="C52" s="57">
        <v>145</v>
      </c>
      <c r="D52" s="57">
        <v>87</v>
      </c>
      <c r="E52" s="58">
        <f t="shared" si="4"/>
        <v>0.001362333818762625</v>
      </c>
      <c r="F52" s="95">
        <f t="shared" si="5"/>
        <v>0.14473684210526316</v>
      </c>
      <c r="G52" s="57">
        <f t="shared" si="6"/>
        <v>11</v>
      </c>
      <c r="H52" s="57">
        <f t="shared" si="7"/>
        <v>-58</v>
      </c>
    </row>
    <row r="53" spans="1:8" ht="15">
      <c r="A53" s="96" t="s">
        <v>225</v>
      </c>
      <c r="B53" s="57">
        <v>1820</v>
      </c>
      <c r="C53" s="57">
        <v>2308</v>
      </c>
      <c r="D53" s="57">
        <v>1934</v>
      </c>
      <c r="E53" s="58">
        <f t="shared" si="4"/>
        <v>0.030284524200999044</v>
      </c>
      <c r="F53" s="95">
        <f t="shared" si="5"/>
        <v>0.06263736263736264</v>
      </c>
      <c r="G53" s="57">
        <f t="shared" si="6"/>
        <v>114</v>
      </c>
      <c r="H53" s="57">
        <f t="shared" si="7"/>
        <v>-374</v>
      </c>
    </row>
    <row r="54" spans="1:8" ht="15">
      <c r="A54" s="96" t="s">
        <v>226</v>
      </c>
      <c r="B54" s="57">
        <v>859</v>
      </c>
      <c r="C54" s="57">
        <v>1488</v>
      </c>
      <c r="D54" s="57">
        <v>940</v>
      </c>
      <c r="E54" s="58">
        <f t="shared" si="4"/>
        <v>0.014719468846400777</v>
      </c>
      <c r="F54" s="95">
        <f t="shared" si="5"/>
        <v>0.09429569266589057</v>
      </c>
      <c r="G54" s="57">
        <f t="shared" si="6"/>
        <v>81</v>
      </c>
      <c r="H54" s="57">
        <f t="shared" si="7"/>
        <v>-548</v>
      </c>
    </row>
    <row r="55" spans="1:8" ht="15">
      <c r="A55" s="96" t="s">
        <v>227</v>
      </c>
      <c r="B55" s="57">
        <v>423</v>
      </c>
      <c r="C55" s="57">
        <v>730</v>
      </c>
      <c r="D55" s="57">
        <v>480</v>
      </c>
      <c r="E55" s="58">
        <f t="shared" si="4"/>
        <v>0.007516324517311035</v>
      </c>
      <c r="F55" s="95">
        <f t="shared" si="5"/>
        <v>0.1347517730496454</v>
      </c>
      <c r="G55" s="57">
        <f t="shared" si="6"/>
        <v>57</v>
      </c>
      <c r="H55" s="57">
        <f t="shared" si="7"/>
        <v>-250</v>
      </c>
    </row>
    <row r="56" spans="1:8" ht="15">
      <c r="A56" s="96" t="s">
        <v>228</v>
      </c>
      <c r="B56" s="57">
        <v>282</v>
      </c>
      <c r="C56" s="57">
        <v>567</v>
      </c>
      <c r="D56" s="57">
        <v>364</v>
      </c>
      <c r="E56" s="58">
        <f t="shared" si="4"/>
        <v>0.005699879425627535</v>
      </c>
      <c r="F56" s="95">
        <f t="shared" si="5"/>
        <v>0.2907801418439716</v>
      </c>
      <c r="G56" s="57">
        <f t="shared" si="6"/>
        <v>82</v>
      </c>
      <c r="H56" s="57">
        <f t="shared" si="7"/>
        <v>-203</v>
      </c>
    </row>
    <row r="57" spans="1:8" ht="15">
      <c r="A57" s="94" t="s">
        <v>229</v>
      </c>
      <c r="B57" s="57">
        <v>1151</v>
      </c>
      <c r="C57" s="57">
        <v>1345</v>
      </c>
      <c r="D57" s="57">
        <v>1134</v>
      </c>
      <c r="E57" s="58">
        <f t="shared" si="4"/>
        <v>0.01775731667214732</v>
      </c>
      <c r="F57" s="95">
        <f t="shared" si="5"/>
        <v>-0.014769765421372719</v>
      </c>
      <c r="G57" s="57">
        <f t="shared" si="6"/>
        <v>-17</v>
      </c>
      <c r="H57" s="57">
        <f t="shared" si="7"/>
        <v>-211</v>
      </c>
    </row>
    <row r="58" spans="1:8" ht="15">
      <c r="A58" s="96" t="s">
        <v>230</v>
      </c>
      <c r="B58" s="57">
        <v>204</v>
      </c>
      <c r="C58" s="57">
        <v>247</v>
      </c>
      <c r="D58" s="57">
        <v>159</v>
      </c>
      <c r="E58" s="58">
        <f t="shared" si="4"/>
        <v>0.0024897824963592803</v>
      </c>
      <c r="F58" s="95">
        <f t="shared" si="5"/>
        <v>-0.22058823529411764</v>
      </c>
      <c r="G58" s="57">
        <f t="shared" si="6"/>
        <v>-45</v>
      </c>
      <c r="H58" s="57">
        <f t="shared" si="7"/>
        <v>-88</v>
      </c>
    </row>
    <row r="59" spans="1:8" ht="15">
      <c r="A59" s="94" t="s">
        <v>231</v>
      </c>
      <c r="B59" s="57">
        <v>717</v>
      </c>
      <c r="C59" s="57">
        <v>1195</v>
      </c>
      <c r="D59" s="57">
        <v>1097</v>
      </c>
      <c r="E59" s="58">
        <f t="shared" si="4"/>
        <v>0.017177933323937928</v>
      </c>
      <c r="F59" s="95">
        <f t="shared" si="5"/>
        <v>0.5299860529986054</v>
      </c>
      <c r="G59" s="57">
        <f t="shared" si="6"/>
        <v>380</v>
      </c>
      <c r="H59" s="57">
        <f t="shared" si="7"/>
        <v>-98</v>
      </c>
    </row>
    <row r="60" spans="1:8" ht="15">
      <c r="A60" s="96" t="s">
        <v>232</v>
      </c>
      <c r="B60" s="57">
        <v>841</v>
      </c>
      <c r="C60" s="57">
        <v>1226</v>
      </c>
      <c r="D60" s="57">
        <v>719</v>
      </c>
      <c r="E60" s="58">
        <f t="shared" si="4"/>
        <v>0.011258827766555488</v>
      </c>
      <c r="F60" s="95">
        <f t="shared" si="5"/>
        <v>-0.1450653983353151</v>
      </c>
      <c r="G60" s="57">
        <f t="shared" si="6"/>
        <v>-122</v>
      </c>
      <c r="H60" s="57">
        <f t="shared" si="7"/>
        <v>-507</v>
      </c>
    </row>
    <row r="61" spans="1:8" ht="15">
      <c r="A61" s="96" t="s">
        <v>233</v>
      </c>
      <c r="B61" s="57">
        <v>127</v>
      </c>
      <c r="C61" s="57">
        <v>119</v>
      </c>
      <c r="D61" s="57">
        <v>70</v>
      </c>
      <c r="E61" s="58">
        <f t="shared" si="4"/>
        <v>0.0010961306587745259</v>
      </c>
      <c r="F61" s="95">
        <f t="shared" si="5"/>
        <v>-0.44881889763779526</v>
      </c>
      <c r="G61" s="57">
        <f t="shared" si="6"/>
        <v>-57</v>
      </c>
      <c r="H61" s="57">
        <f t="shared" si="7"/>
        <v>-49</v>
      </c>
    </row>
    <row r="62" spans="1:8" ht="15">
      <c r="A62" s="96" t="s">
        <v>234</v>
      </c>
      <c r="B62" s="57">
        <v>133</v>
      </c>
      <c r="C62" s="57">
        <v>268</v>
      </c>
      <c r="D62" s="57">
        <v>144</v>
      </c>
      <c r="E62" s="58">
        <f t="shared" si="4"/>
        <v>0.0022548973551933106</v>
      </c>
      <c r="F62" s="95">
        <f t="shared" si="5"/>
        <v>0.08270676691729323</v>
      </c>
      <c r="G62" s="57">
        <f t="shared" si="6"/>
        <v>11</v>
      </c>
      <c r="H62" s="57">
        <f t="shared" si="7"/>
        <v>-124</v>
      </c>
    </row>
    <row r="63" spans="1:8" ht="15">
      <c r="A63" s="96" t="s">
        <v>235</v>
      </c>
      <c r="B63" s="57">
        <v>109</v>
      </c>
      <c r="C63" s="57">
        <v>201</v>
      </c>
      <c r="D63" s="57">
        <v>130</v>
      </c>
      <c r="E63" s="58">
        <f t="shared" si="4"/>
        <v>0.002035671223438405</v>
      </c>
      <c r="F63" s="95">
        <f t="shared" si="5"/>
        <v>0.1926605504587156</v>
      </c>
      <c r="G63" s="57">
        <f t="shared" si="6"/>
        <v>21</v>
      </c>
      <c r="H63" s="57">
        <f t="shared" si="7"/>
        <v>-71</v>
      </c>
    </row>
    <row r="64" spans="1:8" ht="15">
      <c r="A64" s="96" t="s">
        <v>236</v>
      </c>
      <c r="B64" s="57">
        <v>327</v>
      </c>
      <c r="C64" s="57">
        <v>416</v>
      </c>
      <c r="D64" s="57">
        <v>303</v>
      </c>
      <c r="E64" s="58">
        <f t="shared" si="4"/>
        <v>0.0047446798515525905</v>
      </c>
      <c r="F64" s="95">
        <f t="shared" si="5"/>
        <v>-0.07339449541284404</v>
      </c>
      <c r="G64" s="57">
        <f t="shared" si="6"/>
        <v>-24</v>
      </c>
      <c r="H64" s="57">
        <f t="shared" si="7"/>
        <v>-113</v>
      </c>
    </row>
    <row r="65" spans="1:8" ht="15">
      <c r="A65" s="96" t="s">
        <v>237</v>
      </c>
      <c r="B65" s="57">
        <v>362</v>
      </c>
      <c r="C65" s="57">
        <v>383</v>
      </c>
      <c r="D65" s="57">
        <v>269</v>
      </c>
      <c r="E65" s="58">
        <f t="shared" si="4"/>
        <v>0.004212273531576392</v>
      </c>
      <c r="F65" s="95">
        <f t="shared" si="5"/>
        <v>-0.2569060773480663</v>
      </c>
      <c r="G65" s="57">
        <f t="shared" si="6"/>
        <v>-93</v>
      </c>
      <c r="H65" s="57">
        <f t="shared" si="7"/>
        <v>-114</v>
      </c>
    </row>
    <row r="66" spans="1:8" ht="15">
      <c r="A66" s="96" t="s">
        <v>238</v>
      </c>
      <c r="B66" s="57">
        <v>146</v>
      </c>
      <c r="C66" s="57">
        <v>246</v>
      </c>
      <c r="D66" s="57">
        <v>167</v>
      </c>
      <c r="E66" s="58">
        <f aca="true" t="shared" si="8" ref="E66:E82">D66/$D$83</f>
        <v>0.0026150545716477976</v>
      </c>
      <c r="F66" s="95">
        <f aca="true" t="shared" si="9" ref="F66:F82">(D66-B66)/B66</f>
        <v>0.14383561643835616</v>
      </c>
      <c r="G66" s="57">
        <f aca="true" t="shared" si="10" ref="G66:G82">D66-B66</f>
        <v>21</v>
      </c>
      <c r="H66" s="57">
        <f aca="true" t="shared" si="11" ref="H66:H82">D66-C66</f>
        <v>-79</v>
      </c>
    </row>
    <row r="67" spans="1:8" ht="15">
      <c r="A67" s="94" t="s">
        <v>239</v>
      </c>
      <c r="B67" s="57">
        <v>585</v>
      </c>
      <c r="C67" s="57">
        <v>972</v>
      </c>
      <c r="D67" s="57">
        <v>719</v>
      </c>
      <c r="E67" s="58">
        <f t="shared" si="8"/>
        <v>0.011258827766555488</v>
      </c>
      <c r="F67" s="95">
        <f t="shared" si="9"/>
        <v>0.22905982905982905</v>
      </c>
      <c r="G67" s="57">
        <f t="shared" si="10"/>
        <v>134</v>
      </c>
      <c r="H67" s="57">
        <f t="shared" si="11"/>
        <v>-253</v>
      </c>
    </row>
    <row r="68" spans="1:8" ht="15">
      <c r="A68" s="96" t="s">
        <v>240</v>
      </c>
      <c r="B68" s="57">
        <v>414</v>
      </c>
      <c r="C68" s="57">
        <v>987</v>
      </c>
      <c r="D68" s="57">
        <v>732</v>
      </c>
      <c r="E68" s="58">
        <f t="shared" si="8"/>
        <v>0.011462394888899328</v>
      </c>
      <c r="F68" s="95">
        <f t="shared" si="9"/>
        <v>0.7681159420289855</v>
      </c>
      <c r="G68" s="57">
        <f t="shared" si="10"/>
        <v>318</v>
      </c>
      <c r="H68" s="57">
        <f t="shared" si="11"/>
        <v>-255</v>
      </c>
    </row>
    <row r="69" spans="1:8" ht="15">
      <c r="A69" s="94" t="s">
        <v>241</v>
      </c>
      <c r="B69" s="57">
        <v>88</v>
      </c>
      <c r="C69" s="57">
        <v>454</v>
      </c>
      <c r="D69" s="57">
        <v>97</v>
      </c>
      <c r="E69" s="58">
        <f t="shared" si="8"/>
        <v>0.0015189239128732717</v>
      </c>
      <c r="F69" s="95">
        <f t="shared" si="9"/>
        <v>0.10227272727272728</v>
      </c>
      <c r="G69" s="57">
        <f t="shared" si="10"/>
        <v>9</v>
      </c>
      <c r="H69" s="57">
        <f t="shared" si="11"/>
        <v>-357</v>
      </c>
    </row>
    <row r="70" spans="1:8" ht="15">
      <c r="A70" s="96" t="s">
        <v>242</v>
      </c>
      <c r="B70" s="57">
        <v>138</v>
      </c>
      <c r="C70" s="57">
        <v>215</v>
      </c>
      <c r="D70" s="57">
        <v>197</v>
      </c>
      <c r="E70" s="58">
        <f t="shared" si="8"/>
        <v>0.003084824853979737</v>
      </c>
      <c r="F70" s="95">
        <f t="shared" si="9"/>
        <v>0.427536231884058</v>
      </c>
      <c r="G70" s="57">
        <f t="shared" si="10"/>
        <v>59</v>
      </c>
      <c r="H70" s="57">
        <f t="shared" si="11"/>
        <v>-18</v>
      </c>
    </row>
    <row r="71" spans="1:8" ht="15">
      <c r="A71" s="96" t="s">
        <v>243</v>
      </c>
      <c r="B71" s="57">
        <v>326</v>
      </c>
      <c r="C71" s="57">
        <v>490</v>
      </c>
      <c r="D71" s="57">
        <v>252</v>
      </c>
      <c r="E71" s="58">
        <f t="shared" si="8"/>
        <v>0.003946070371588293</v>
      </c>
      <c r="F71" s="95">
        <f t="shared" si="9"/>
        <v>-0.22699386503067484</v>
      </c>
      <c r="G71" s="57">
        <f t="shared" si="10"/>
        <v>-74</v>
      </c>
      <c r="H71" s="57">
        <f t="shared" si="11"/>
        <v>-238</v>
      </c>
    </row>
    <row r="72" spans="1:8" ht="15">
      <c r="A72" s="96" t="s">
        <v>244</v>
      </c>
      <c r="B72" s="57">
        <v>439</v>
      </c>
      <c r="C72" s="57">
        <v>636</v>
      </c>
      <c r="D72" s="57">
        <v>539</v>
      </c>
      <c r="E72" s="58">
        <f t="shared" si="8"/>
        <v>0.00844020607256385</v>
      </c>
      <c r="F72" s="95">
        <f t="shared" si="9"/>
        <v>0.22779043280182232</v>
      </c>
      <c r="G72" s="57">
        <f t="shared" si="10"/>
        <v>100</v>
      </c>
      <c r="H72" s="57">
        <f t="shared" si="11"/>
        <v>-97</v>
      </c>
    </row>
    <row r="73" spans="1:8" ht="15">
      <c r="A73" s="96" t="s">
        <v>245</v>
      </c>
      <c r="B73" s="57">
        <v>162</v>
      </c>
      <c r="C73" s="57">
        <v>130</v>
      </c>
      <c r="D73" s="57">
        <v>118</v>
      </c>
      <c r="E73" s="58">
        <f t="shared" si="8"/>
        <v>0.0018477631105056295</v>
      </c>
      <c r="F73" s="95">
        <f t="shared" si="9"/>
        <v>-0.2716049382716049</v>
      </c>
      <c r="G73" s="57">
        <f t="shared" si="10"/>
        <v>-44</v>
      </c>
      <c r="H73" s="57">
        <f t="shared" si="11"/>
        <v>-12</v>
      </c>
    </row>
    <row r="74" spans="1:8" ht="15">
      <c r="A74" s="96" t="s">
        <v>246</v>
      </c>
      <c r="B74" s="57">
        <v>1418</v>
      </c>
      <c r="C74" s="57">
        <v>1941</v>
      </c>
      <c r="D74" s="57">
        <v>1426</v>
      </c>
      <c r="E74" s="58">
        <f t="shared" si="8"/>
        <v>0.0223297474201782</v>
      </c>
      <c r="F74" s="95">
        <f t="shared" si="9"/>
        <v>0.005641748942172073</v>
      </c>
      <c r="G74" s="57">
        <f t="shared" si="10"/>
        <v>8</v>
      </c>
      <c r="H74" s="57">
        <f t="shared" si="11"/>
        <v>-515</v>
      </c>
    </row>
    <row r="75" spans="1:8" ht="15">
      <c r="A75" s="96" t="s">
        <v>247</v>
      </c>
      <c r="B75" s="57">
        <v>286</v>
      </c>
      <c r="C75" s="57">
        <v>332</v>
      </c>
      <c r="D75" s="57">
        <v>217</v>
      </c>
      <c r="E75" s="58">
        <f t="shared" si="8"/>
        <v>0.0033980050422010304</v>
      </c>
      <c r="F75" s="95">
        <f t="shared" si="9"/>
        <v>-0.24125874125874125</v>
      </c>
      <c r="G75" s="57">
        <f t="shared" si="10"/>
        <v>-69</v>
      </c>
      <c r="H75" s="57">
        <f t="shared" si="11"/>
        <v>-115</v>
      </c>
    </row>
    <row r="76" spans="1:8" ht="15">
      <c r="A76" s="96" t="s">
        <v>248</v>
      </c>
      <c r="B76" s="57">
        <v>527</v>
      </c>
      <c r="C76" s="57">
        <v>804</v>
      </c>
      <c r="D76" s="57">
        <v>531</v>
      </c>
      <c r="E76" s="58">
        <f t="shared" si="8"/>
        <v>0.008314933997275332</v>
      </c>
      <c r="F76" s="95">
        <f t="shared" si="9"/>
        <v>0.007590132827324478</v>
      </c>
      <c r="G76" s="57">
        <f t="shared" si="10"/>
        <v>4</v>
      </c>
      <c r="H76" s="57">
        <f t="shared" si="11"/>
        <v>-273</v>
      </c>
    </row>
    <row r="77" spans="1:8" ht="15">
      <c r="A77" s="96" t="s">
        <v>249</v>
      </c>
      <c r="B77" s="57">
        <v>23</v>
      </c>
      <c r="C77" s="57">
        <v>91</v>
      </c>
      <c r="D77" s="57">
        <v>23</v>
      </c>
      <c r="E77" s="58">
        <f t="shared" si="8"/>
        <v>0.0003601572164544871</v>
      </c>
      <c r="F77" s="95">
        <f t="shared" si="9"/>
        <v>0</v>
      </c>
      <c r="G77" s="57">
        <f t="shared" si="10"/>
        <v>0</v>
      </c>
      <c r="H77" s="57">
        <f t="shared" si="11"/>
        <v>-68</v>
      </c>
    </row>
    <row r="78" spans="1:8" ht="15">
      <c r="A78" s="96" t="s">
        <v>250</v>
      </c>
      <c r="B78" s="57">
        <v>417</v>
      </c>
      <c r="C78" s="57">
        <v>427</v>
      </c>
      <c r="D78" s="57">
        <v>370</v>
      </c>
      <c r="E78" s="58">
        <f t="shared" si="8"/>
        <v>0.005793833482093923</v>
      </c>
      <c r="F78" s="95">
        <f t="shared" si="9"/>
        <v>-0.11270983213429256</v>
      </c>
      <c r="G78" s="57">
        <f t="shared" si="10"/>
        <v>-47</v>
      </c>
      <c r="H78" s="57">
        <f t="shared" si="11"/>
        <v>-57</v>
      </c>
    </row>
    <row r="79" spans="1:8" ht="15">
      <c r="A79" s="96" t="s">
        <v>251</v>
      </c>
      <c r="B79" s="57">
        <v>260</v>
      </c>
      <c r="C79" s="57">
        <v>547</v>
      </c>
      <c r="D79" s="57">
        <v>236</v>
      </c>
      <c r="E79" s="58">
        <f t="shared" si="8"/>
        <v>0.003695526221011259</v>
      </c>
      <c r="F79" s="95">
        <f t="shared" si="9"/>
        <v>-0.09230769230769231</v>
      </c>
      <c r="G79" s="57">
        <f t="shared" si="10"/>
        <v>-24</v>
      </c>
      <c r="H79" s="57">
        <f t="shared" si="11"/>
        <v>-311</v>
      </c>
    </row>
    <row r="80" spans="1:8" ht="15">
      <c r="A80" s="96" t="s">
        <v>252</v>
      </c>
      <c r="B80" s="57">
        <v>168</v>
      </c>
      <c r="C80" s="57">
        <v>212</v>
      </c>
      <c r="D80" s="57">
        <v>175</v>
      </c>
      <c r="E80" s="58">
        <f t="shared" si="8"/>
        <v>0.002740326646936315</v>
      </c>
      <c r="F80" s="95">
        <f t="shared" si="9"/>
        <v>0.041666666666666664</v>
      </c>
      <c r="G80" s="57">
        <f t="shared" si="10"/>
        <v>7</v>
      </c>
      <c r="H80" s="57">
        <f t="shared" si="11"/>
        <v>-37</v>
      </c>
    </row>
    <row r="81" spans="1:8" ht="15">
      <c r="A81" s="96" t="s">
        <v>253</v>
      </c>
      <c r="B81" s="57">
        <v>269</v>
      </c>
      <c r="C81" s="57">
        <v>325</v>
      </c>
      <c r="D81" s="57">
        <v>234</v>
      </c>
      <c r="E81" s="58">
        <f t="shared" si="8"/>
        <v>0.0036642082021891295</v>
      </c>
      <c r="F81" s="95">
        <f t="shared" si="9"/>
        <v>-0.13011152416356878</v>
      </c>
      <c r="G81" s="57">
        <f t="shared" si="10"/>
        <v>-35</v>
      </c>
      <c r="H81" s="57">
        <f t="shared" si="11"/>
        <v>-91</v>
      </c>
    </row>
    <row r="82" spans="1:8" ht="15.75" thickBot="1">
      <c r="A82" s="96" t="s">
        <v>254</v>
      </c>
      <c r="B82" s="57">
        <v>339</v>
      </c>
      <c r="C82" s="57">
        <v>401</v>
      </c>
      <c r="D82" s="57">
        <v>278</v>
      </c>
      <c r="E82" s="58">
        <f t="shared" si="8"/>
        <v>0.004353204616275974</v>
      </c>
      <c r="F82" s="95">
        <f t="shared" si="9"/>
        <v>-0.17994100294985252</v>
      </c>
      <c r="G82" s="57">
        <f t="shared" si="10"/>
        <v>-61</v>
      </c>
      <c r="H82" s="57">
        <f t="shared" si="11"/>
        <v>-123</v>
      </c>
    </row>
    <row r="83" spans="1:9" s="21" customFormat="1" ht="15.75" thickBot="1">
      <c r="A83" s="9" t="s">
        <v>174</v>
      </c>
      <c r="B83" s="16">
        <v>57486</v>
      </c>
      <c r="C83" s="16">
        <v>87150</v>
      </c>
      <c r="D83" s="16">
        <v>63861</v>
      </c>
      <c r="E83" s="38">
        <f>D83/$D$83</f>
        <v>1</v>
      </c>
      <c r="F83" s="38">
        <f>(D83-B83)/B83</f>
        <v>0.11089656612044672</v>
      </c>
      <c r="G83" s="16">
        <f>D83-B83</f>
        <v>6375</v>
      </c>
      <c r="H83" s="16">
        <f>D83-C83</f>
        <v>-23289</v>
      </c>
      <c r="I83" s="55"/>
    </row>
    <row r="84" ht="15">
      <c r="H84" s="46"/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74" sqref="J74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8" ht="60.75" thickBot="1">
      <c r="A1" s="42" t="s">
        <v>175</v>
      </c>
      <c r="B1" s="8">
        <v>41306</v>
      </c>
      <c r="C1" s="25">
        <v>41640</v>
      </c>
      <c r="D1" s="25">
        <v>41671</v>
      </c>
      <c r="E1" s="11" t="s">
        <v>262</v>
      </c>
      <c r="F1" s="11" t="s">
        <v>275</v>
      </c>
      <c r="G1" s="12" t="s">
        <v>276</v>
      </c>
      <c r="H1" s="12" t="s">
        <v>255</v>
      </c>
    </row>
    <row r="2" spans="1:8" ht="15">
      <c r="A2" s="97" t="s">
        <v>176</v>
      </c>
      <c r="B2" s="61">
        <v>787</v>
      </c>
      <c r="C2" s="61">
        <v>1052</v>
      </c>
      <c r="D2" s="61">
        <v>859</v>
      </c>
      <c r="E2" s="98">
        <f aca="true" t="shared" si="0" ref="E2:E33">D2/$D$83</f>
        <v>0.02950470563989833</v>
      </c>
      <c r="F2" s="98">
        <f aca="true" t="shared" si="1" ref="F2:F33">(D2-B2)/B2</f>
        <v>0.09148665819567979</v>
      </c>
      <c r="G2" s="61">
        <f aca="true" t="shared" si="2" ref="G2:G33">D2-B2</f>
        <v>72</v>
      </c>
      <c r="H2" s="61">
        <f aca="true" t="shared" si="3" ref="H2:H33">D2-C2</f>
        <v>-193</v>
      </c>
    </row>
    <row r="3" spans="1:8" ht="15">
      <c r="A3" s="96" t="s">
        <v>177</v>
      </c>
      <c r="B3" s="57">
        <v>100</v>
      </c>
      <c r="C3" s="57">
        <v>173</v>
      </c>
      <c r="D3" s="57">
        <v>86</v>
      </c>
      <c r="E3" s="58">
        <f t="shared" si="0"/>
        <v>0.0029539053376382495</v>
      </c>
      <c r="F3" s="58">
        <f t="shared" si="1"/>
        <v>-0.14</v>
      </c>
      <c r="G3" s="57">
        <f t="shared" si="2"/>
        <v>-14</v>
      </c>
      <c r="H3" s="57">
        <f t="shared" si="3"/>
        <v>-87</v>
      </c>
    </row>
    <row r="4" spans="1:8" ht="15">
      <c r="A4" s="96" t="s">
        <v>178</v>
      </c>
      <c r="B4" s="57">
        <v>192</v>
      </c>
      <c r="C4" s="57">
        <v>377</v>
      </c>
      <c r="D4" s="57">
        <v>198</v>
      </c>
      <c r="E4" s="58">
        <f t="shared" si="0"/>
        <v>0.006800851823864807</v>
      </c>
      <c r="F4" s="58">
        <f t="shared" si="1"/>
        <v>0.03125</v>
      </c>
      <c r="G4" s="57">
        <f t="shared" si="2"/>
        <v>6</v>
      </c>
      <c r="H4" s="57">
        <f t="shared" si="3"/>
        <v>-179</v>
      </c>
    </row>
    <row r="5" spans="1:8" ht="15">
      <c r="A5" s="96" t="s">
        <v>179</v>
      </c>
      <c r="B5" s="57">
        <v>39</v>
      </c>
      <c r="C5" s="57">
        <v>59</v>
      </c>
      <c r="D5" s="57">
        <v>52</v>
      </c>
      <c r="E5" s="58">
        <f t="shared" si="0"/>
        <v>0.001786082297176616</v>
      </c>
      <c r="F5" s="58">
        <f t="shared" si="1"/>
        <v>0.3333333333333333</v>
      </c>
      <c r="G5" s="57">
        <f t="shared" si="2"/>
        <v>13</v>
      </c>
      <c r="H5" s="57">
        <f t="shared" si="3"/>
        <v>-7</v>
      </c>
    </row>
    <row r="6" spans="1:8" ht="15">
      <c r="A6" s="96" t="s">
        <v>180</v>
      </c>
      <c r="B6" s="57">
        <v>79</v>
      </c>
      <c r="C6" s="57">
        <v>143</v>
      </c>
      <c r="D6" s="57">
        <v>81</v>
      </c>
      <c r="E6" s="58">
        <f t="shared" si="0"/>
        <v>0.002782166655217421</v>
      </c>
      <c r="F6" s="58">
        <f t="shared" si="1"/>
        <v>0.02531645569620253</v>
      </c>
      <c r="G6" s="57">
        <f t="shared" si="2"/>
        <v>2</v>
      </c>
      <c r="H6" s="57">
        <f t="shared" si="3"/>
        <v>-62</v>
      </c>
    </row>
    <row r="7" spans="1:8" ht="15">
      <c r="A7" s="96" t="s">
        <v>181</v>
      </c>
      <c r="B7" s="57">
        <v>94</v>
      </c>
      <c r="C7" s="57">
        <v>86</v>
      </c>
      <c r="D7" s="57">
        <v>48</v>
      </c>
      <c r="E7" s="58">
        <f t="shared" si="0"/>
        <v>0.0016486913512399532</v>
      </c>
      <c r="F7" s="58">
        <f t="shared" si="1"/>
        <v>-0.48936170212765956</v>
      </c>
      <c r="G7" s="57">
        <f t="shared" si="2"/>
        <v>-46</v>
      </c>
      <c r="H7" s="57">
        <f t="shared" si="3"/>
        <v>-38</v>
      </c>
    </row>
    <row r="8" spans="1:8" ht="15">
      <c r="A8" s="94" t="s">
        <v>182</v>
      </c>
      <c r="B8" s="57">
        <v>1997</v>
      </c>
      <c r="C8" s="57">
        <v>2835</v>
      </c>
      <c r="D8" s="57">
        <v>2035</v>
      </c>
      <c r="E8" s="58">
        <f t="shared" si="0"/>
        <v>0.06989764374527718</v>
      </c>
      <c r="F8" s="58">
        <f t="shared" si="1"/>
        <v>0.01902854281422133</v>
      </c>
      <c r="G8" s="57">
        <f t="shared" si="2"/>
        <v>38</v>
      </c>
      <c r="H8" s="57">
        <f t="shared" si="3"/>
        <v>-800</v>
      </c>
    </row>
    <row r="9" spans="1:8" ht="15">
      <c r="A9" s="96" t="s">
        <v>183</v>
      </c>
      <c r="B9" s="57">
        <v>879</v>
      </c>
      <c r="C9" s="57">
        <v>1661</v>
      </c>
      <c r="D9" s="57">
        <v>935</v>
      </c>
      <c r="E9" s="58">
        <f t="shared" si="0"/>
        <v>0.03211513361269493</v>
      </c>
      <c r="F9" s="58">
        <f t="shared" si="1"/>
        <v>0.06370875995449374</v>
      </c>
      <c r="G9" s="57">
        <f t="shared" si="2"/>
        <v>56</v>
      </c>
      <c r="H9" s="57">
        <f t="shared" si="3"/>
        <v>-726</v>
      </c>
    </row>
    <row r="10" spans="1:8" ht="15">
      <c r="A10" s="96" t="s">
        <v>184</v>
      </c>
      <c r="B10" s="57">
        <v>6</v>
      </c>
      <c r="C10" s="57">
        <v>21</v>
      </c>
      <c r="D10" s="57">
        <v>26</v>
      </c>
      <c r="E10" s="58">
        <f t="shared" si="0"/>
        <v>0.000893041148588308</v>
      </c>
      <c r="F10" s="58">
        <f t="shared" si="1"/>
        <v>3.3333333333333335</v>
      </c>
      <c r="G10" s="57">
        <f t="shared" si="2"/>
        <v>20</v>
      </c>
      <c r="H10" s="57">
        <f t="shared" si="3"/>
        <v>5</v>
      </c>
    </row>
    <row r="11" spans="1:8" ht="15">
      <c r="A11" s="96" t="s">
        <v>185</v>
      </c>
      <c r="B11" s="57">
        <v>83</v>
      </c>
      <c r="C11" s="57">
        <v>105</v>
      </c>
      <c r="D11" s="57">
        <v>89</v>
      </c>
      <c r="E11" s="58">
        <f t="shared" si="0"/>
        <v>0.0030569485470907467</v>
      </c>
      <c r="F11" s="58">
        <f t="shared" si="1"/>
        <v>0.07228915662650602</v>
      </c>
      <c r="G11" s="57">
        <f t="shared" si="2"/>
        <v>6</v>
      </c>
      <c r="H11" s="57">
        <f t="shared" si="3"/>
        <v>-16</v>
      </c>
    </row>
    <row r="12" spans="1:8" ht="15">
      <c r="A12" s="96" t="s">
        <v>186</v>
      </c>
      <c r="B12" s="57">
        <v>261</v>
      </c>
      <c r="C12" s="57">
        <v>533</v>
      </c>
      <c r="D12" s="57">
        <v>276</v>
      </c>
      <c r="E12" s="58">
        <f t="shared" si="0"/>
        <v>0.009479975269629732</v>
      </c>
      <c r="F12" s="58">
        <f t="shared" si="1"/>
        <v>0.05747126436781609</v>
      </c>
      <c r="G12" s="57">
        <f t="shared" si="2"/>
        <v>15</v>
      </c>
      <c r="H12" s="57">
        <f t="shared" si="3"/>
        <v>-257</v>
      </c>
    </row>
    <row r="13" spans="1:8" ht="15">
      <c r="A13" s="94" t="s">
        <v>187</v>
      </c>
      <c r="B13" s="57">
        <v>298</v>
      </c>
      <c r="C13" s="57">
        <v>711</v>
      </c>
      <c r="D13" s="57">
        <v>411</v>
      </c>
      <c r="E13" s="58">
        <f t="shared" si="0"/>
        <v>0.0141169196949921</v>
      </c>
      <c r="F13" s="58">
        <f t="shared" si="1"/>
        <v>0.37919463087248323</v>
      </c>
      <c r="G13" s="57">
        <f t="shared" si="2"/>
        <v>113</v>
      </c>
      <c r="H13" s="57">
        <f t="shared" si="3"/>
        <v>-300</v>
      </c>
    </row>
    <row r="14" spans="1:8" ht="15">
      <c r="A14" s="96" t="s">
        <v>188</v>
      </c>
      <c r="B14" s="57">
        <v>45</v>
      </c>
      <c r="C14" s="57">
        <v>86</v>
      </c>
      <c r="D14" s="57">
        <v>61</v>
      </c>
      <c r="E14" s="58">
        <f t="shared" si="0"/>
        <v>0.0020952119255341073</v>
      </c>
      <c r="F14" s="58">
        <f t="shared" si="1"/>
        <v>0.35555555555555557</v>
      </c>
      <c r="G14" s="57">
        <f t="shared" si="2"/>
        <v>16</v>
      </c>
      <c r="H14" s="57">
        <f t="shared" si="3"/>
        <v>-25</v>
      </c>
    </row>
    <row r="15" spans="1:8" ht="15">
      <c r="A15" s="96" t="s">
        <v>189</v>
      </c>
      <c r="B15" s="57">
        <v>238</v>
      </c>
      <c r="C15" s="57">
        <v>236</v>
      </c>
      <c r="D15" s="57">
        <v>96</v>
      </c>
      <c r="E15" s="58">
        <f t="shared" si="0"/>
        <v>0.0032973827024799065</v>
      </c>
      <c r="F15" s="58">
        <f t="shared" si="1"/>
        <v>-0.5966386554621849</v>
      </c>
      <c r="G15" s="57">
        <f t="shared" si="2"/>
        <v>-142</v>
      </c>
      <c r="H15" s="57">
        <f t="shared" si="3"/>
        <v>-140</v>
      </c>
    </row>
    <row r="16" spans="1:8" ht="15">
      <c r="A16" s="96" t="s">
        <v>190</v>
      </c>
      <c r="B16" s="57">
        <v>5</v>
      </c>
      <c r="C16" s="57">
        <v>14</v>
      </c>
      <c r="D16" s="57">
        <v>17</v>
      </c>
      <c r="E16" s="58">
        <f t="shared" si="0"/>
        <v>0.0005839115202308168</v>
      </c>
      <c r="F16" s="58">
        <f t="shared" si="1"/>
        <v>2.4</v>
      </c>
      <c r="G16" s="57">
        <f t="shared" si="2"/>
        <v>12</v>
      </c>
      <c r="H16" s="57">
        <f t="shared" si="3"/>
        <v>3</v>
      </c>
    </row>
    <row r="17" spans="1:8" ht="15">
      <c r="A17" s="96" t="s">
        <v>191</v>
      </c>
      <c r="B17" s="57">
        <v>117</v>
      </c>
      <c r="C17" s="57">
        <v>145</v>
      </c>
      <c r="D17" s="57">
        <v>162</v>
      </c>
      <c r="E17" s="58">
        <f t="shared" si="0"/>
        <v>0.005564333310434842</v>
      </c>
      <c r="F17" s="58">
        <f t="shared" si="1"/>
        <v>0.38461538461538464</v>
      </c>
      <c r="G17" s="57">
        <f t="shared" si="2"/>
        <v>45</v>
      </c>
      <c r="H17" s="57">
        <f t="shared" si="3"/>
        <v>17</v>
      </c>
    </row>
    <row r="18" spans="1:8" ht="15">
      <c r="A18" s="94" t="s">
        <v>192</v>
      </c>
      <c r="B18" s="57">
        <v>59</v>
      </c>
      <c r="C18" s="57">
        <v>241</v>
      </c>
      <c r="D18" s="57">
        <v>51</v>
      </c>
      <c r="E18" s="58">
        <f t="shared" si="0"/>
        <v>0.0017517345606924504</v>
      </c>
      <c r="F18" s="58">
        <f t="shared" si="1"/>
        <v>-0.13559322033898305</v>
      </c>
      <c r="G18" s="57">
        <f t="shared" si="2"/>
        <v>-8</v>
      </c>
      <c r="H18" s="57">
        <f t="shared" si="3"/>
        <v>-190</v>
      </c>
    </row>
    <row r="19" spans="1:8" ht="15">
      <c r="A19" s="96" t="s">
        <v>193</v>
      </c>
      <c r="B19" s="57">
        <v>33</v>
      </c>
      <c r="C19" s="57">
        <v>87</v>
      </c>
      <c r="D19" s="57">
        <v>31</v>
      </c>
      <c r="E19" s="58">
        <f t="shared" si="0"/>
        <v>0.0010647798310091366</v>
      </c>
      <c r="F19" s="58">
        <f t="shared" si="1"/>
        <v>-0.06060606060606061</v>
      </c>
      <c r="G19" s="57">
        <f t="shared" si="2"/>
        <v>-2</v>
      </c>
      <c r="H19" s="57">
        <f t="shared" si="3"/>
        <v>-56</v>
      </c>
    </row>
    <row r="20" spans="1:8" ht="15">
      <c r="A20" s="94" t="s">
        <v>194</v>
      </c>
      <c r="B20" s="57">
        <v>82</v>
      </c>
      <c r="C20" s="57">
        <v>187</v>
      </c>
      <c r="D20" s="57">
        <v>150</v>
      </c>
      <c r="E20" s="58">
        <f t="shared" si="0"/>
        <v>0.005152160472624854</v>
      </c>
      <c r="F20" s="58">
        <f t="shared" si="1"/>
        <v>0.8292682926829268</v>
      </c>
      <c r="G20" s="57">
        <f t="shared" si="2"/>
        <v>68</v>
      </c>
      <c r="H20" s="57">
        <f t="shared" si="3"/>
        <v>-37</v>
      </c>
    </row>
    <row r="21" spans="1:8" ht="15">
      <c r="A21" s="96" t="s">
        <v>195</v>
      </c>
      <c r="B21" s="57">
        <v>67</v>
      </c>
      <c r="C21" s="57">
        <v>136</v>
      </c>
      <c r="D21" s="57">
        <v>53</v>
      </c>
      <c r="E21" s="58">
        <f t="shared" si="0"/>
        <v>0.0018204300336607817</v>
      </c>
      <c r="F21" s="58">
        <f t="shared" si="1"/>
        <v>-0.208955223880597</v>
      </c>
      <c r="G21" s="57">
        <f t="shared" si="2"/>
        <v>-14</v>
      </c>
      <c r="H21" s="57">
        <f t="shared" si="3"/>
        <v>-83</v>
      </c>
    </row>
    <row r="22" spans="1:8" ht="15">
      <c r="A22" s="96" t="s">
        <v>196</v>
      </c>
      <c r="B22" s="57">
        <v>1773</v>
      </c>
      <c r="C22" s="57">
        <v>2649</v>
      </c>
      <c r="D22" s="57">
        <v>1751</v>
      </c>
      <c r="E22" s="58">
        <f t="shared" si="0"/>
        <v>0.060142886583774126</v>
      </c>
      <c r="F22" s="58">
        <f t="shared" si="1"/>
        <v>-0.012408347433728144</v>
      </c>
      <c r="G22" s="57">
        <f t="shared" si="2"/>
        <v>-22</v>
      </c>
      <c r="H22" s="57">
        <f t="shared" si="3"/>
        <v>-898</v>
      </c>
    </row>
    <row r="23" spans="1:8" ht="15">
      <c r="A23" s="94" t="s">
        <v>197</v>
      </c>
      <c r="B23" s="57">
        <v>127</v>
      </c>
      <c r="C23" s="57">
        <v>229</v>
      </c>
      <c r="D23" s="57">
        <v>113</v>
      </c>
      <c r="E23" s="58">
        <f t="shared" si="0"/>
        <v>0.0038812942227107235</v>
      </c>
      <c r="F23" s="58">
        <f t="shared" si="1"/>
        <v>-0.11023622047244094</v>
      </c>
      <c r="G23" s="57">
        <f t="shared" si="2"/>
        <v>-14</v>
      </c>
      <c r="H23" s="57">
        <f t="shared" si="3"/>
        <v>-116</v>
      </c>
    </row>
    <row r="24" spans="1:8" ht="15">
      <c r="A24" s="96" t="s">
        <v>198</v>
      </c>
      <c r="B24" s="57">
        <v>38</v>
      </c>
      <c r="C24" s="57">
        <v>139</v>
      </c>
      <c r="D24" s="57">
        <v>47</v>
      </c>
      <c r="E24" s="58">
        <f t="shared" si="0"/>
        <v>0.0016143436147557876</v>
      </c>
      <c r="F24" s="58">
        <f t="shared" si="1"/>
        <v>0.23684210526315788</v>
      </c>
      <c r="G24" s="57">
        <f t="shared" si="2"/>
        <v>9</v>
      </c>
      <c r="H24" s="57">
        <f t="shared" si="3"/>
        <v>-92</v>
      </c>
    </row>
    <row r="25" spans="1:8" ht="15">
      <c r="A25" s="96" t="s">
        <v>199</v>
      </c>
      <c r="B25" s="57">
        <v>114</v>
      </c>
      <c r="C25" s="57">
        <v>239</v>
      </c>
      <c r="D25" s="57">
        <v>216</v>
      </c>
      <c r="E25" s="58">
        <f t="shared" si="0"/>
        <v>0.00741911108057979</v>
      </c>
      <c r="F25" s="58">
        <f t="shared" si="1"/>
        <v>0.8947368421052632</v>
      </c>
      <c r="G25" s="57">
        <f t="shared" si="2"/>
        <v>102</v>
      </c>
      <c r="H25" s="57">
        <f t="shared" si="3"/>
        <v>-23</v>
      </c>
    </row>
    <row r="26" spans="1:8" ht="15">
      <c r="A26" s="94" t="s">
        <v>200</v>
      </c>
      <c r="B26" s="57">
        <v>401</v>
      </c>
      <c r="C26" s="57">
        <v>590</v>
      </c>
      <c r="D26" s="57">
        <v>375</v>
      </c>
      <c r="E26" s="58">
        <f t="shared" si="0"/>
        <v>0.012880401181562135</v>
      </c>
      <c r="F26" s="58">
        <f t="shared" si="1"/>
        <v>-0.06483790523690773</v>
      </c>
      <c r="G26" s="57">
        <f t="shared" si="2"/>
        <v>-26</v>
      </c>
      <c r="H26" s="57">
        <f t="shared" si="3"/>
        <v>-215</v>
      </c>
    </row>
    <row r="27" spans="1:8" ht="15">
      <c r="A27" s="96" t="s">
        <v>113</v>
      </c>
      <c r="B27" s="57">
        <v>386</v>
      </c>
      <c r="C27" s="57">
        <v>480</v>
      </c>
      <c r="D27" s="57">
        <v>244</v>
      </c>
      <c r="E27" s="58">
        <f t="shared" si="0"/>
        <v>0.00838084770213643</v>
      </c>
      <c r="F27" s="58">
        <f t="shared" si="1"/>
        <v>-0.36787564766839376</v>
      </c>
      <c r="G27" s="57">
        <f t="shared" si="2"/>
        <v>-142</v>
      </c>
      <c r="H27" s="57">
        <f t="shared" si="3"/>
        <v>-236</v>
      </c>
    </row>
    <row r="28" spans="1:8" ht="15">
      <c r="A28" s="96" t="s">
        <v>201</v>
      </c>
      <c r="B28" s="57">
        <v>295</v>
      </c>
      <c r="C28" s="57">
        <v>228</v>
      </c>
      <c r="D28" s="57">
        <v>168</v>
      </c>
      <c r="E28" s="58">
        <f t="shared" si="0"/>
        <v>0.0057704197293398365</v>
      </c>
      <c r="F28" s="58">
        <f t="shared" si="1"/>
        <v>-0.43050847457627117</v>
      </c>
      <c r="G28" s="57">
        <f t="shared" si="2"/>
        <v>-127</v>
      </c>
      <c r="H28" s="57">
        <f t="shared" si="3"/>
        <v>-60</v>
      </c>
    </row>
    <row r="29" spans="1:8" ht="15">
      <c r="A29" s="96" t="s">
        <v>202</v>
      </c>
      <c r="B29" s="57">
        <v>111</v>
      </c>
      <c r="C29" s="57">
        <v>233</v>
      </c>
      <c r="D29" s="57">
        <v>131</v>
      </c>
      <c r="E29" s="58">
        <f t="shared" si="0"/>
        <v>0.004499553479425706</v>
      </c>
      <c r="F29" s="58">
        <f t="shared" si="1"/>
        <v>0.18018018018018017</v>
      </c>
      <c r="G29" s="57">
        <f t="shared" si="2"/>
        <v>20</v>
      </c>
      <c r="H29" s="57">
        <f t="shared" si="3"/>
        <v>-102</v>
      </c>
    </row>
    <row r="30" spans="1:8" ht="15">
      <c r="A30" s="96" t="s">
        <v>203</v>
      </c>
      <c r="B30" s="57">
        <v>151</v>
      </c>
      <c r="C30" s="57">
        <v>306</v>
      </c>
      <c r="D30" s="57">
        <v>132</v>
      </c>
      <c r="E30" s="58">
        <f t="shared" si="0"/>
        <v>0.0045339012159098715</v>
      </c>
      <c r="F30" s="58">
        <f t="shared" si="1"/>
        <v>-0.12582781456953643</v>
      </c>
      <c r="G30" s="57">
        <f t="shared" si="2"/>
        <v>-19</v>
      </c>
      <c r="H30" s="57">
        <f t="shared" si="3"/>
        <v>-174</v>
      </c>
    </row>
    <row r="31" spans="1:8" ht="15">
      <c r="A31" s="96" t="s">
        <v>204</v>
      </c>
      <c r="B31" s="57">
        <v>50</v>
      </c>
      <c r="C31" s="57">
        <v>120</v>
      </c>
      <c r="D31" s="57">
        <v>60</v>
      </c>
      <c r="E31" s="58">
        <f t="shared" si="0"/>
        <v>0.0020608641890499414</v>
      </c>
      <c r="F31" s="58">
        <f t="shared" si="1"/>
        <v>0.2</v>
      </c>
      <c r="G31" s="57">
        <f t="shared" si="2"/>
        <v>10</v>
      </c>
      <c r="H31" s="57">
        <f t="shared" si="3"/>
        <v>-60</v>
      </c>
    </row>
    <row r="32" spans="1:8" ht="15">
      <c r="A32" s="96" t="s">
        <v>205</v>
      </c>
      <c r="B32" s="57">
        <v>116</v>
      </c>
      <c r="C32" s="57">
        <v>265</v>
      </c>
      <c r="D32" s="57">
        <v>121</v>
      </c>
      <c r="E32" s="58">
        <f t="shared" si="0"/>
        <v>0.004156076114584049</v>
      </c>
      <c r="F32" s="58">
        <f t="shared" si="1"/>
        <v>0.04310344827586207</v>
      </c>
      <c r="G32" s="57">
        <f t="shared" si="2"/>
        <v>5</v>
      </c>
      <c r="H32" s="57">
        <f t="shared" si="3"/>
        <v>-144</v>
      </c>
    </row>
    <row r="33" spans="1:8" ht="15">
      <c r="A33" s="94" t="s">
        <v>206</v>
      </c>
      <c r="B33" s="57">
        <v>196</v>
      </c>
      <c r="C33" s="57">
        <v>630</v>
      </c>
      <c r="D33" s="57">
        <v>284</v>
      </c>
      <c r="E33" s="58">
        <f t="shared" si="0"/>
        <v>0.009754757161503057</v>
      </c>
      <c r="F33" s="58">
        <f t="shared" si="1"/>
        <v>0.4489795918367347</v>
      </c>
      <c r="G33" s="57">
        <f t="shared" si="2"/>
        <v>88</v>
      </c>
      <c r="H33" s="57">
        <f t="shared" si="3"/>
        <v>-346</v>
      </c>
    </row>
    <row r="34" spans="1:8" ht="15">
      <c r="A34" s="94" t="s">
        <v>207</v>
      </c>
      <c r="B34" s="57">
        <v>440</v>
      </c>
      <c r="C34" s="57">
        <v>680</v>
      </c>
      <c r="D34" s="57">
        <v>839</v>
      </c>
      <c r="E34" s="58">
        <f aca="true" t="shared" si="4" ref="E34:E65">D34/$D$83</f>
        <v>0.028817750910215018</v>
      </c>
      <c r="F34" s="58">
        <f aca="true" t="shared" si="5" ref="F34:F65">(D34-B34)/B34</f>
        <v>0.9068181818181819</v>
      </c>
      <c r="G34" s="57">
        <f aca="true" t="shared" si="6" ref="G34:G65">D34-B34</f>
        <v>399</v>
      </c>
      <c r="H34" s="57">
        <f aca="true" t="shared" si="7" ref="H34:H65">D34-C34</f>
        <v>159</v>
      </c>
    </row>
    <row r="35" spans="1:8" ht="15">
      <c r="A35" s="96" t="s">
        <v>208</v>
      </c>
      <c r="B35" s="57">
        <v>158</v>
      </c>
      <c r="C35" s="57">
        <v>176</v>
      </c>
      <c r="D35" s="57">
        <v>137</v>
      </c>
      <c r="E35" s="58">
        <f t="shared" si="4"/>
        <v>0.0047056398983307</v>
      </c>
      <c r="F35" s="58">
        <f t="shared" si="5"/>
        <v>-0.13291139240506328</v>
      </c>
      <c r="G35" s="57">
        <f t="shared" si="6"/>
        <v>-21</v>
      </c>
      <c r="H35" s="57">
        <f t="shared" si="7"/>
        <v>-39</v>
      </c>
    </row>
    <row r="36" spans="1:8" ht="15">
      <c r="A36" s="96" t="s">
        <v>209</v>
      </c>
      <c r="B36" s="57">
        <v>41</v>
      </c>
      <c r="C36" s="57">
        <v>58</v>
      </c>
      <c r="D36" s="57">
        <v>37</v>
      </c>
      <c r="E36" s="58">
        <f t="shared" si="4"/>
        <v>0.0012708662499141307</v>
      </c>
      <c r="F36" s="58">
        <f t="shared" si="5"/>
        <v>-0.0975609756097561</v>
      </c>
      <c r="G36" s="57">
        <f t="shared" si="6"/>
        <v>-4</v>
      </c>
      <c r="H36" s="57">
        <f t="shared" si="7"/>
        <v>-21</v>
      </c>
    </row>
    <row r="37" spans="1:8" ht="15">
      <c r="A37" s="96" t="s">
        <v>210</v>
      </c>
      <c r="B37" s="57">
        <v>31</v>
      </c>
      <c r="C37" s="57">
        <v>34</v>
      </c>
      <c r="D37" s="57">
        <v>14</v>
      </c>
      <c r="E37" s="58">
        <f t="shared" si="4"/>
        <v>0.0004808683107783197</v>
      </c>
      <c r="F37" s="58">
        <f t="shared" si="5"/>
        <v>-0.5483870967741935</v>
      </c>
      <c r="G37" s="57">
        <f t="shared" si="6"/>
        <v>-17</v>
      </c>
      <c r="H37" s="57">
        <f t="shared" si="7"/>
        <v>-20</v>
      </c>
    </row>
    <row r="38" spans="1:8" ht="15">
      <c r="A38" s="96" t="s">
        <v>211</v>
      </c>
      <c r="B38" s="57">
        <v>223</v>
      </c>
      <c r="C38" s="57">
        <v>400</v>
      </c>
      <c r="D38" s="57">
        <v>296</v>
      </c>
      <c r="E38" s="58">
        <f t="shared" si="4"/>
        <v>0.010166929999313045</v>
      </c>
      <c r="F38" s="58">
        <f t="shared" si="5"/>
        <v>0.3273542600896861</v>
      </c>
      <c r="G38" s="57">
        <f t="shared" si="6"/>
        <v>73</v>
      </c>
      <c r="H38" s="57">
        <f t="shared" si="7"/>
        <v>-104</v>
      </c>
    </row>
    <row r="39" spans="1:8" ht="15">
      <c r="A39" s="96" t="s">
        <v>212</v>
      </c>
      <c r="B39" s="57">
        <v>18</v>
      </c>
      <c r="C39" s="57">
        <v>47</v>
      </c>
      <c r="D39" s="57">
        <v>28</v>
      </c>
      <c r="E39" s="58">
        <f t="shared" si="4"/>
        <v>0.0009617366215566394</v>
      </c>
      <c r="F39" s="58">
        <f t="shared" si="5"/>
        <v>0.5555555555555556</v>
      </c>
      <c r="G39" s="57">
        <f t="shared" si="6"/>
        <v>10</v>
      </c>
      <c r="H39" s="57">
        <f t="shared" si="7"/>
        <v>-19</v>
      </c>
    </row>
    <row r="40" spans="1:8" ht="15">
      <c r="A40" s="96" t="s">
        <v>213</v>
      </c>
      <c r="B40" s="57">
        <v>89</v>
      </c>
      <c r="C40" s="57">
        <v>137</v>
      </c>
      <c r="D40" s="57">
        <v>87</v>
      </c>
      <c r="E40" s="58">
        <f t="shared" si="4"/>
        <v>0.0029882530741224154</v>
      </c>
      <c r="F40" s="58">
        <f t="shared" si="5"/>
        <v>-0.02247191011235955</v>
      </c>
      <c r="G40" s="57">
        <f t="shared" si="6"/>
        <v>-2</v>
      </c>
      <c r="H40" s="57">
        <f t="shared" si="7"/>
        <v>-50</v>
      </c>
    </row>
    <row r="41" spans="1:8" ht="15">
      <c r="A41" s="94" t="s">
        <v>214</v>
      </c>
      <c r="B41" s="57">
        <v>8839</v>
      </c>
      <c r="C41" s="57">
        <v>11320</v>
      </c>
      <c r="D41" s="57">
        <v>8807</v>
      </c>
      <c r="E41" s="58">
        <f t="shared" si="4"/>
        <v>0.30250051521604726</v>
      </c>
      <c r="F41" s="58">
        <f t="shared" si="5"/>
        <v>-0.003620319040615454</v>
      </c>
      <c r="G41" s="57">
        <f t="shared" si="6"/>
        <v>-32</v>
      </c>
      <c r="H41" s="57">
        <f t="shared" si="7"/>
        <v>-2513</v>
      </c>
    </row>
    <row r="42" spans="1:8" ht="15">
      <c r="A42" s="94" t="s">
        <v>215</v>
      </c>
      <c r="B42" s="57">
        <v>2302</v>
      </c>
      <c r="C42" s="57">
        <v>2787</v>
      </c>
      <c r="D42" s="57">
        <v>2090</v>
      </c>
      <c r="E42" s="58">
        <f t="shared" si="4"/>
        <v>0.0717867692519063</v>
      </c>
      <c r="F42" s="58">
        <f t="shared" si="5"/>
        <v>-0.09209383145091225</v>
      </c>
      <c r="G42" s="57">
        <f t="shared" si="6"/>
        <v>-212</v>
      </c>
      <c r="H42" s="57">
        <f t="shared" si="7"/>
        <v>-697</v>
      </c>
    </row>
    <row r="43" spans="1:8" ht="15">
      <c r="A43" s="94" t="s">
        <v>216</v>
      </c>
      <c r="B43" s="57">
        <v>308</v>
      </c>
      <c r="C43" s="57">
        <v>616</v>
      </c>
      <c r="D43" s="57">
        <v>237</v>
      </c>
      <c r="E43" s="58">
        <f t="shared" si="4"/>
        <v>0.00814041354674727</v>
      </c>
      <c r="F43" s="58">
        <f t="shared" si="5"/>
        <v>-0.2305194805194805</v>
      </c>
      <c r="G43" s="57">
        <f t="shared" si="6"/>
        <v>-71</v>
      </c>
      <c r="H43" s="57">
        <f t="shared" si="7"/>
        <v>-379</v>
      </c>
    </row>
    <row r="44" spans="1:8" ht="15">
      <c r="A44" s="96" t="s">
        <v>217</v>
      </c>
      <c r="B44" s="57">
        <v>54</v>
      </c>
      <c r="C44" s="57">
        <v>89</v>
      </c>
      <c r="D44" s="57">
        <v>82</v>
      </c>
      <c r="E44" s="58">
        <f t="shared" si="4"/>
        <v>0.002816514391701587</v>
      </c>
      <c r="F44" s="58">
        <f t="shared" si="5"/>
        <v>0.5185185185185185</v>
      </c>
      <c r="G44" s="57">
        <f t="shared" si="6"/>
        <v>28</v>
      </c>
      <c r="H44" s="57">
        <f t="shared" si="7"/>
        <v>-7</v>
      </c>
    </row>
    <row r="45" spans="1:8" ht="15">
      <c r="A45" s="96" t="s">
        <v>218</v>
      </c>
      <c r="B45" s="57">
        <v>63</v>
      </c>
      <c r="C45" s="57">
        <v>121</v>
      </c>
      <c r="D45" s="57">
        <v>54</v>
      </c>
      <c r="E45" s="58">
        <f t="shared" si="4"/>
        <v>0.0018547777701449475</v>
      </c>
      <c r="F45" s="58">
        <f t="shared" si="5"/>
        <v>-0.14285714285714285</v>
      </c>
      <c r="G45" s="57">
        <f t="shared" si="6"/>
        <v>-9</v>
      </c>
      <c r="H45" s="57">
        <f t="shared" si="7"/>
        <v>-67</v>
      </c>
    </row>
    <row r="46" spans="1:8" ht="15">
      <c r="A46" s="96" t="s">
        <v>219</v>
      </c>
      <c r="B46" s="57">
        <v>28</v>
      </c>
      <c r="C46" s="57">
        <v>83</v>
      </c>
      <c r="D46" s="57">
        <v>59</v>
      </c>
      <c r="E46" s="58">
        <f t="shared" si="4"/>
        <v>0.002026516452565776</v>
      </c>
      <c r="F46" s="58">
        <f t="shared" si="5"/>
        <v>1.1071428571428572</v>
      </c>
      <c r="G46" s="57">
        <f t="shared" si="6"/>
        <v>31</v>
      </c>
      <c r="H46" s="57">
        <f t="shared" si="7"/>
        <v>-24</v>
      </c>
    </row>
    <row r="47" spans="1:8" ht="15">
      <c r="A47" s="96" t="s">
        <v>220</v>
      </c>
      <c r="B47" s="57">
        <v>97</v>
      </c>
      <c r="C47" s="57">
        <v>153</v>
      </c>
      <c r="D47" s="57">
        <v>65</v>
      </c>
      <c r="E47" s="58">
        <f t="shared" si="4"/>
        <v>0.00223260287147077</v>
      </c>
      <c r="F47" s="58">
        <f t="shared" si="5"/>
        <v>-0.32989690721649484</v>
      </c>
      <c r="G47" s="57">
        <f t="shared" si="6"/>
        <v>-32</v>
      </c>
      <c r="H47" s="57">
        <f t="shared" si="7"/>
        <v>-88</v>
      </c>
    </row>
    <row r="48" spans="1:8" ht="15">
      <c r="A48" s="96" t="s">
        <v>221</v>
      </c>
      <c r="B48" s="57">
        <v>485</v>
      </c>
      <c r="C48" s="57">
        <v>738</v>
      </c>
      <c r="D48" s="57">
        <v>433</v>
      </c>
      <c r="E48" s="58">
        <f t="shared" si="4"/>
        <v>0.014872569897643744</v>
      </c>
      <c r="F48" s="58">
        <f t="shared" si="5"/>
        <v>-0.10721649484536082</v>
      </c>
      <c r="G48" s="57">
        <f t="shared" si="6"/>
        <v>-52</v>
      </c>
      <c r="H48" s="57">
        <f t="shared" si="7"/>
        <v>-305</v>
      </c>
    </row>
    <row r="49" spans="1:8" ht="15">
      <c r="A49" s="96" t="s">
        <v>223</v>
      </c>
      <c r="B49" s="57">
        <v>12</v>
      </c>
      <c r="C49" s="57">
        <v>14</v>
      </c>
      <c r="D49" s="57">
        <v>15</v>
      </c>
      <c r="E49" s="58">
        <f t="shared" si="4"/>
        <v>0.0005152160472624854</v>
      </c>
      <c r="F49" s="58">
        <f t="shared" si="5"/>
        <v>0.25</v>
      </c>
      <c r="G49" s="57">
        <f t="shared" si="6"/>
        <v>3</v>
      </c>
      <c r="H49" s="57">
        <f t="shared" si="7"/>
        <v>1</v>
      </c>
    </row>
    <row r="50" spans="1:8" ht="15">
      <c r="A50" s="96" t="s">
        <v>131</v>
      </c>
      <c r="B50" s="57">
        <v>58</v>
      </c>
      <c r="C50" s="57">
        <v>138</v>
      </c>
      <c r="D50" s="57">
        <v>94</v>
      </c>
      <c r="E50" s="58">
        <f t="shared" si="4"/>
        <v>0.003228687229511575</v>
      </c>
      <c r="F50" s="58">
        <f t="shared" si="5"/>
        <v>0.6206896551724138</v>
      </c>
      <c r="G50" s="57">
        <f t="shared" si="6"/>
        <v>36</v>
      </c>
      <c r="H50" s="57">
        <f t="shared" si="7"/>
        <v>-44</v>
      </c>
    </row>
    <row r="51" spans="1:8" ht="15">
      <c r="A51" s="96" t="s">
        <v>224</v>
      </c>
      <c r="B51" s="57">
        <v>149</v>
      </c>
      <c r="C51" s="57">
        <v>203</v>
      </c>
      <c r="D51" s="57">
        <v>167</v>
      </c>
      <c r="E51" s="58">
        <f t="shared" si="4"/>
        <v>0.005736071992855671</v>
      </c>
      <c r="F51" s="58">
        <f t="shared" si="5"/>
        <v>0.12080536912751678</v>
      </c>
      <c r="G51" s="57">
        <f t="shared" si="6"/>
        <v>18</v>
      </c>
      <c r="H51" s="57">
        <f t="shared" si="7"/>
        <v>-36</v>
      </c>
    </row>
    <row r="52" spans="1:8" ht="15">
      <c r="A52" s="96" t="s">
        <v>222</v>
      </c>
      <c r="B52" s="57">
        <v>46</v>
      </c>
      <c r="C52" s="57">
        <v>83</v>
      </c>
      <c r="D52" s="57">
        <v>48</v>
      </c>
      <c r="E52" s="58">
        <f t="shared" si="4"/>
        <v>0.0016486913512399532</v>
      </c>
      <c r="F52" s="58">
        <f t="shared" si="5"/>
        <v>0.043478260869565216</v>
      </c>
      <c r="G52" s="57">
        <f t="shared" si="6"/>
        <v>2</v>
      </c>
      <c r="H52" s="57">
        <f t="shared" si="7"/>
        <v>-35</v>
      </c>
    </row>
    <row r="53" spans="1:8" ht="15">
      <c r="A53" s="96" t="s">
        <v>225</v>
      </c>
      <c r="B53" s="57">
        <v>1038</v>
      </c>
      <c r="C53" s="57">
        <v>1277</v>
      </c>
      <c r="D53" s="57">
        <v>984</v>
      </c>
      <c r="E53" s="58">
        <f t="shared" si="4"/>
        <v>0.033798172700419044</v>
      </c>
      <c r="F53" s="58">
        <f t="shared" si="5"/>
        <v>-0.05202312138728324</v>
      </c>
      <c r="G53" s="57">
        <f t="shared" si="6"/>
        <v>-54</v>
      </c>
      <c r="H53" s="57">
        <f t="shared" si="7"/>
        <v>-293</v>
      </c>
    </row>
    <row r="54" spans="1:8" ht="15">
      <c r="A54" s="96" t="s">
        <v>226</v>
      </c>
      <c r="B54" s="57">
        <v>324</v>
      </c>
      <c r="C54" s="57">
        <v>583</v>
      </c>
      <c r="D54" s="57">
        <v>343</v>
      </c>
      <c r="E54" s="58">
        <f t="shared" si="4"/>
        <v>0.011781273614068832</v>
      </c>
      <c r="F54" s="58">
        <f t="shared" si="5"/>
        <v>0.05864197530864197</v>
      </c>
      <c r="G54" s="57">
        <f t="shared" si="6"/>
        <v>19</v>
      </c>
      <c r="H54" s="57">
        <f t="shared" si="7"/>
        <v>-240</v>
      </c>
    </row>
    <row r="55" spans="1:8" ht="15">
      <c r="A55" s="96" t="s">
        <v>227</v>
      </c>
      <c r="B55" s="57">
        <v>192</v>
      </c>
      <c r="C55" s="57">
        <v>287</v>
      </c>
      <c r="D55" s="57">
        <v>172</v>
      </c>
      <c r="E55" s="58">
        <f t="shared" si="4"/>
        <v>0.005907810675276499</v>
      </c>
      <c r="F55" s="58">
        <f t="shared" si="5"/>
        <v>-0.10416666666666667</v>
      </c>
      <c r="G55" s="57">
        <f t="shared" si="6"/>
        <v>-20</v>
      </c>
      <c r="H55" s="57">
        <f t="shared" si="7"/>
        <v>-115</v>
      </c>
    </row>
    <row r="56" spans="1:8" ht="15">
      <c r="A56" s="96" t="s">
        <v>228</v>
      </c>
      <c r="B56" s="57">
        <v>149</v>
      </c>
      <c r="C56" s="57">
        <v>276</v>
      </c>
      <c r="D56" s="57">
        <v>145</v>
      </c>
      <c r="E56" s="58">
        <f t="shared" si="4"/>
        <v>0.004980421790204026</v>
      </c>
      <c r="F56" s="58">
        <f t="shared" si="5"/>
        <v>-0.026845637583892617</v>
      </c>
      <c r="G56" s="57">
        <f t="shared" si="6"/>
        <v>-4</v>
      </c>
      <c r="H56" s="57">
        <f t="shared" si="7"/>
        <v>-131</v>
      </c>
    </row>
    <row r="57" spans="1:8" ht="15">
      <c r="A57" s="94" t="s">
        <v>229</v>
      </c>
      <c r="B57" s="57">
        <v>491</v>
      </c>
      <c r="C57" s="57">
        <v>639</v>
      </c>
      <c r="D57" s="57">
        <v>466</v>
      </c>
      <c r="E57" s="58">
        <f t="shared" si="4"/>
        <v>0.016006045201621213</v>
      </c>
      <c r="F57" s="58">
        <f t="shared" si="5"/>
        <v>-0.05091649694501019</v>
      </c>
      <c r="G57" s="57">
        <f t="shared" si="6"/>
        <v>-25</v>
      </c>
      <c r="H57" s="57">
        <f t="shared" si="7"/>
        <v>-173</v>
      </c>
    </row>
    <row r="58" spans="1:8" ht="15">
      <c r="A58" s="96" t="s">
        <v>230</v>
      </c>
      <c r="B58" s="57">
        <v>138</v>
      </c>
      <c r="C58" s="57">
        <v>117</v>
      </c>
      <c r="D58" s="57">
        <v>62</v>
      </c>
      <c r="E58" s="58">
        <f t="shared" si="4"/>
        <v>0.002129559662018273</v>
      </c>
      <c r="F58" s="58">
        <f t="shared" si="5"/>
        <v>-0.5507246376811594</v>
      </c>
      <c r="G58" s="57">
        <f t="shared" si="6"/>
        <v>-76</v>
      </c>
      <c r="H58" s="57">
        <f t="shared" si="7"/>
        <v>-55</v>
      </c>
    </row>
    <row r="59" spans="1:8" ht="15">
      <c r="A59" s="96" t="s">
        <v>231</v>
      </c>
      <c r="B59" s="57">
        <v>426</v>
      </c>
      <c r="C59" s="57">
        <v>658</v>
      </c>
      <c r="D59" s="57">
        <v>477</v>
      </c>
      <c r="E59" s="58">
        <f t="shared" si="4"/>
        <v>0.016383870302947037</v>
      </c>
      <c r="F59" s="58">
        <f t="shared" si="5"/>
        <v>0.11971830985915492</v>
      </c>
      <c r="G59" s="57">
        <f t="shared" si="6"/>
        <v>51</v>
      </c>
      <c r="H59" s="57">
        <f t="shared" si="7"/>
        <v>-181</v>
      </c>
    </row>
    <row r="60" spans="1:8" ht="15">
      <c r="A60" s="96" t="s">
        <v>232</v>
      </c>
      <c r="B60" s="57">
        <v>375</v>
      </c>
      <c r="C60" s="57">
        <v>522</v>
      </c>
      <c r="D60" s="57">
        <v>264</v>
      </c>
      <c r="E60" s="58">
        <f t="shared" si="4"/>
        <v>0.009067802431819743</v>
      </c>
      <c r="F60" s="58">
        <f t="shared" si="5"/>
        <v>-0.296</v>
      </c>
      <c r="G60" s="57">
        <f t="shared" si="6"/>
        <v>-111</v>
      </c>
      <c r="H60" s="57">
        <f t="shared" si="7"/>
        <v>-258</v>
      </c>
    </row>
    <row r="61" spans="1:8" ht="15">
      <c r="A61" s="96" t="s">
        <v>233</v>
      </c>
      <c r="B61" s="57">
        <v>63</v>
      </c>
      <c r="C61" s="57">
        <v>59</v>
      </c>
      <c r="D61" s="57">
        <v>31</v>
      </c>
      <c r="E61" s="58">
        <f t="shared" si="4"/>
        <v>0.0010647798310091366</v>
      </c>
      <c r="F61" s="58">
        <f t="shared" si="5"/>
        <v>-0.5079365079365079</v>
      </c>
      <c r="G61" s="57">
        <f t="shared" si="6"/>
        <v>-32</v>
      </c>
      <c r="H61" s="57">
        <f t="shared" si="7"/>
        <v>-28</v>
      </c>
    </row>
    <row r="62" spans="1:8" ht="15">
      <c r="A62" s="96" t="s">
        <v>234</v>
      </c>
      <c r="B62" s="57">
        <v>65</v>
      </c>
      <c r="C62" s="57">
        <v>133</v>
      </c>
      <c r="D62" s="57">
        <v>68</v>
      </c>
      <c r="E62" s="58">
        <f t="shared" si="4"/>
        <v>0.002335646080923267</v>
      </c>
      <c r="F62" s="58">
        <f t="shared" si="5"/>
        <v>0.046153846153846156</v>
      </c>
      <c r="G62" s="57">
        <f t="shared" si="6"/>
        <v>3</v>
      </c>
      <c r="H62" s="57">
        <f t="shared" si="7"/>
        <v>-65</v>
      </c>
    </row>
    <row r="63" spans="1:8" ht="15">
      <c r="A63" s="96" t="s">
        <v>235</v>
      </c>
      <c r="B63" s="57">
        <v>69</v>
      </c>
      <c r="C63" s="57">
        <v>117</v>
      </c>
      <c r="D63" s="57">
        <v>64</v>
      </c>
      <c r="E63" s="58">
        <f t="shared" si="4"/>
        <v>0.0021982551349866044</v>
      </c>
      <c r="F63" s="58">
        <f t="shared" si="5"/>
        <v>-0.07246376811594203</v>
      </c>
      <c r="G63" s="57">
        <f t="shared" si="6"/>
        <v>-5</v>
      </c>
      <c r="H63" s="57">
        <f t="shared" si="7"/>
        <v>-53</v>
      </c>
    </row>
    <row r="64" spans="1:8" ht="15">
      <c r="A64" s="96" t="s">
        <v>236</v>
      </c>
      <c r="B64" s="57">
        <v>185</v>
      </c>
      <c r="C64" s="57">
        <v>200</v>
      </c>
      <c r="D64" s="57">
        <v>145</v>
      </c>
      <c r="E64" s="58">
        <f t="shared" si="4"/>
        <v>0.004980421790204026</v>
      </c>
      <c r="F64" s="58">
        <f t="shared" si="5"/>
        <v>-0.21621621621621623</v>
      </c>
      <c r="G64" s="57">
        <f t="shared" si="6"/>
        <v>-40</v>
      </c>
      <c r="H64" s="57">
        <f t="shared" si="7"/>
        <v>-55</v>
      </c>
    </row>
    <row r="65" spans="1:8" ht="15">
      <c r="A65" s="96" t="s">
        <v>237</v>
      </c>
      <c r="B65" s="57">
        <v>140</v>
      </c>
      <c r="C65" s="57">
        <v>160</v>
      </c>
      <c r="D65" s="57">
        <v>94</v>
      </c>
      <c r="E65" s="58">
        <f t="shared" si="4"/>
        <v>0.003228687229511575</v>
      </c>
      <c r="F65" s="58">
        <f t="shared" si="5"/>
        <v>-0.32857142857142857</v>
      </c>
      <c r="G65" s="57">
        <f t="shared" si="6"/>
        <v>-46</v>
      </c>
      <c r="H65" s="57">
        <f t="shared" si="7"/>
        <v>-66</v>
      </c>
    </row>
    <row r="66" spans="1:8" ht="15">
      <c r="A66" s="96" t="s">
        <v>238</v>
      </c>
      <c r="B66" s="57">
        <v>63</v>
      </c>
      <c r="C66" s="57">
        <v>127</v>
      </c>
      <c r="D66" s="57">
        <v>59</v>
      </c>
      <c r="E66" s="58">
        <f aca="true" t="shared" si="8" ref="E66:E82">D66/$D$83</f>
        <v>0.002026516452565776</v>
      </c>
      <c r="F66" s="58">
        <f aca="true" t="shared" si="9" ref="F66:F82">(D66-B66)/B66</f>
        <v>-0.06349206349206349</v>
      </c>
      <c r="G66" s="57">
        <f aca="true" t="shared" si="10" ref="G66:G82">D66-B66</f>
        <v>-4</v>
      </c>
      <c r="H66" s="57">
        <f aca="true" t="shared" si="11" ref="H66:H82">D66-C66</f>
        <v>-68</v>
      </c>
    </row>
    <row r="67" spans="1:8" ht="15">
      <c r="A67" s="94" t="s">
        <v>239</v>
      </c>
      <c r="B67" s="57">
        <v>304</v>
      </c>
      <c r="C67" s="57">
        <v>526</v>
      </c>
      <c r="D67" s="57">
        <v>362</v>
      </c>
      <c r="E67" s="58">
        <f t="shared" si="8"/>
        <v>0.01243388060726798</v>
      </c>
      <c r="F67" s="58">
        <f t="shared" si="9"/>
        <v>0.19078947368421054</v>
      </c>
      <c r="G67" s="57">
        <f t="shared" si="10"/>
        <v>58</v>
      </c>
      <c r="H67" s="57">
        <f t="shared" si="11"/>
        <v>-164</v>
      </c>
    </row>
    <row r="68" spans="1:8" ht="15">
      <c r="A68" s="96" t="s">
        <v>240</v>
      </c>
      <c r="B68" s="57">
        <v>271</v>
      </c>
      <c r="C68" s="57">
        <v>560</v>
      </c>
      <c r="D68" s="57">
        <v>388</v>
      </c>
      <c r="E68" s="58">
        <f t="shared" si="8"/>
        <v>0.01332692175585629</v>
      </c>
      <c r="F68" s="58">
        <f t="shared" si="9"/>
        <v>0.4317343173431734</v>
      </c>
      <c r="G68" s="57">
        <f t="shared" si="10"/>
        <v>117</v>
      </c>
      <c r="H68" s="57">
        <f t="shared" si="11"/>
        <v>-172</v>
      </c>
    </row>
    <row r="69" spans="1:8" ht="15">
      <c r="A69" s="96" t="s">
        <v>241</v>
      </c>
      <c r="B69" s="57">
        <v>37</v>
      </c>
      <c r="C69" s="57">
        <v>112</v>
      </c>
      <c r="D69" s="57">
        <v>38</v>
      </c>
      <c r="E69" s="58">
        <f t="shared" si="8"/>
        <v>0.0013052139863982963</v>
      </c>
      <c r="F69" s="58">
        <f t="shared" si="9"/>
        <v>0.02702702702702703</v>
      </c>
      <c r="G69" s="57">
        <f t="shared" si="10"/>
        <v>1</v>
      </c>
      <c r="H69" s="57">
        <f t="shared" si="11"/>
        <v>-74</v>
      </c>
    </row>
    <row r="70" spans="1:8" ht="15">
      <c r="A70" s="96" t="s">
        <v>242</v>
      </c>
      <c r="B70" s="57">
        <v>90</v>
      </c>
      <c r="C70" s="57">
        <v>107</v>
      </c>
      <c r="D70" s="57">
        <v>83</v>
      </c>
      <c r="E70" s="58">
        <f t="shared" si="8"/>
        <v>0.0028508621281857524</v>
      </c>
      <c r="F70" s="58">
        <f t="shared" si="9"/>
        <v>-0.07777777777777778</v>
      </c>
      <c r="G70" s="57">
        <f t="shared" si="10"/>
        <v>-7</v>
      </c>
      <c r="H70" s="57">
        <f t="shared" si="11"/>
        <v>-24</v>
      </c>
    </row>
    <row r="71" spans="1:8" ht="15">
      <c r="A71" s="96" t="s">
        <v>243</v>
      </c>
      <c r="B71" s="57">
        <v>163</v>
      </c>
      <c r="C71" s="57">
        <v>258</v>
      </c>
      <c r="D71" s="57">
        <v>141</v>
      </c>
      <c r="E71" s="58">
        <f t="shared" si="8"/>
        <v>0.0048430308442673625</v>
      </c>
      <c r="F71" s="58">
        <f t="shared" si="9"/>
        <v>-0.13496932515337423</v>
      </c>
      <c r="G71" s="57">
        <f t="shared" si="10"/>
        <v>-22</v>
      </c>
      <c r="H71" s="57">
        <f t="shared" si="11"/>
        <v>-117</v>
      </c>
    </row>
    <row r="72" spans="1:8" ht="15">
      <c r="A72" s="96" t="s">
        <v>244</v>
      </c>
      <c r="B72" s="57">
        <v>181</v>
      </c>
      <c r="C72" s="57">
        <v>223</v>
      </c>
      <c r="D72" s="57">
        <v>196</v>
      </c>
      <c r="E72" s="58">
        <f t="shared" si="8"/>
        <v>0.0067321563508964755</v>
      </c>
      <c r="F72" s="58">
        <f t="shared" si="9"/>
        <v>0.08287292817679558</v>
      </c>
      <c r="G72" s="57">
        <f t="shared" si="10"/>
        <v>15</v>
      </c>
      <c r="H72" s="57">
        <f t="shared" si="11"/>
        <v>-27</v>
      </c>
    </row>
    <row r="73" spans="1:8" ht="15">
      <c r="A73" s="96" t="s">
        <v>245</v>
      </c>
      <c r="B73" s="57">
        <v>82</v>
      </c>
      <c r="C73" s="57">
        <v>61</v>
      </c>
      <c r="D73" s="57">
        <v>56</v>
      </c>
      <c r="E73" s="58">
        <f t="shared" si="8"/>
        <v>0.0019234732431132788</v>
      </c>
      <c r="F73" s="58">
        <f t="shared" si="9"/>
        <v>-0.3170731707317073</v>
      </c>
      <c r="G73" s="57">
        <f t="shared" si="10"/>
        <v>-26</v>
      </c>
      <c r="H73" s="57">
        <f t="shared" si="11"/>
        <v>-5</v>
      </c>
    </row>
    <row r="74" spans="1:8" ht="15">
      <c r="A74" s="96" t="s">
        <v>246</v>
      </c>
      <c r="B74" s="57">
        <v>645</v>
      </c>
      <c r="C74" s="57">
        <v>869</v>
      </c>
      <c r="D74" s="57">
        <v>558</v>
      </c>
      <c r="E74" s="58">
        <f t="shared" si="8"/>
        <v>0.01916603695816446</v>
      </c>
      <c r="F74" s="58">
        <f t="shared" si="9"/>
        <v>-0.13488372093023257</v>
      </c>
      <c r="G74" s="57">
        <f t="shared" si="10"/>
        <v>-87</v>
      </c>
      <c r="H74" s="57">
        <f t="shared" si="11"/>
        <v>-311</v>
      </c>
    </row>
    <row r="75" spans="1:8" ht="15">
      <c r="A75" s="96" t="s">
        <v>247</v>
      </c>
      <c r="B75" s="57">
        <v>127</v>
      </c>
      <c r="C75" s="57">
        <v>165</v>
      </c>
      <c r="D75" s="57">
        <v>103</v>
      </c>
      <c r="E75" s="58">
        <f t="shared" si="8"/>
        <v>0.0035378168578690666</v>
      </c>
      <c r="F75" s="58">
        <f t="shared" si="9"/>
        <v>-0.1889763779527559</v>
      </c>
      <c r="G75" s="57">
        <f t="shared" si="10"/>
        <v>-24</v>
      </c>
      <c r="H75" s="57">
        <f t="shared" si="11"/>
        <v>-62</v>
      </c>
    </row>
    <row r="76" spans="1:8" ht="15">
      <c r="A76" s="96" t="s">
        <v>248</v>
      </c>
      <c r="B76" s="57">
        <v>263</v>
      </c>
      <c r="C76" s="57">
        <v>381</v>
      </c>
      <c r="D76" s="57">
        <v>224</v>
      </c>
      <c r="E76" s="58">
        <f t="shared" si="8"/>
        <v>0.007693892972453115</v>
      </c>
      <c r="F76" s="58">
        <f t="shared" si="9"/>
        <v>-0.1482889733840304</v>
      </c>
      <c r="G76" s="57">
        <f t="shared" si="10"/>
        <v>-39</v>
      </c>
      <c r="H76" s="57">
        <f t="shared" si="11"/>
        <v>-157</v>
      </c>
    </row>
    <row r="77" spans="1:8" ht="15">
      <c r="A77" s="96" t="s">
        <v>249</v>
      </c>
      <c r="B77" s="57">
        <v>11</v>
      </c>
      <c r="C77" s="57">
        <v>39</v>
      </c>
      <c r="D77" s="57">
        <v>12</v>
      </c>
      <c r="E77" s="58">
        <f t="shared" si="8"/>
        <v>0.0004121728378099883</v>
      </c>
      <c r="F77" s="58">
        <f t="shared" si="9"/>
        <v>0.09090909090909091</v>
      </c>
      <c r="G77" s="57">
        <f t="shared" si="10"/>
        <v>1</v>
      </c>
      <c r="H77" s="57">
        <f t="shared" si="11"/>
        <v>-27</v>
      </c>
    </row>
    <row r="78" spans="1:8" ht="15">
      <c r="A78" s="96" t="s">
        <v>250</v>
      </c>
      <c r="B78" s="57">
        <v>228</v>
      </c>
      <c r="C78" s="57">
        <v>231</v>
      </c>
      <c r="D78" s="57">
        <v>194</v>
      </c>
      <c r="E78" s="58">
        <f t="shared" si="8"/>
        <v>0.006663460877928145</v>
      </c>
      <c r="F78" s="58">
        <f t="shared" si="9"/>
        <v>-0.14912280701754385</v>
      </c>
      <c r="G78" s="57">
        <f t="shared" si="10"/>
        <v>-34</v>
      </c>
      <c r="H78" s="57">
        <f t="shared" si="11"/>
        <v>-37</v>
      </c>
    </row>
    <row r="79" spans="1:8" ht="15">
      <c r="A79" s="96" t="s">
        <v>251</v>
      </c>
      <c r="B79" s="57">
        <v>151</v>
      </c>
      <c r="C79" s="57">
        <v>262</v>
      </c>
      <c r="D79" s="57">
        <v>124</v>
      </c>
      <c r="E79" s="58">
        <f t="shared" si="8"/>
        <v>0.004259119324036546</v>
      </c>
      <c r="F79" s="58">
        <f t="shared" si="9"/>
        <v>-0.17880794701986755</v>
      </c>
      <c r="G79" s="57">
        <f t="shared" si="10"/>
        <v>-27</v>
      </c>
      <c r="H79" s="57">
        <f t="shared" si="11"/>
        <v>-138</v>
      </c>
    </row>
    <row r="80" spans="1:8" ht="15">
      <c r="A80" s="96" t="s">
        <v>252</v>
      </c>
      <c r="B80" s="57">
        <v>65</v>
      </c>
      <c r="C80" s="57">
        <v>110</v>
      </c>
      <c r="D80" s="57">
        <v>79</v>
      </c>
      <c r="E80" s="58">
        <f t="shared" si="8"/>
        <v>0.00271347118224909</v>
      </c>
      <c r="F80" s="58">
        <f t="shared" si="9"/>
        <v>0.2153846153846154</v>
      </c>
      <c r="G80" s="57">
        <f t="shared" si="10"/>
        <v>14</v>
      </c>
      <c r="H80" s="57">
        <f t="shared" si="11"/>
        <v>-31</v>
      </c>
    </row>
    <row r="81" spans="1:8" ht="15">
      <c r="A81" s="96" t="s">
        <v>253</v>
      </c>
      <c r="B81" s="57">
        <v>114</v>
      </c>
      <c r="C81" s="57">
        <v>148</v>
      </c>
      <c r="D81" s="57">
        <v>107</v>
      </c>
      <c r="E81" s="58">
        <f t="shared" si="8"/>
        <v>0.0036752078038057292</v>
      </c>
      <c r="F81" s="58">
        <f t="shared" si="9"/>
        <v>-0.06140350877192982</v>
      </c>
      <c r="G81" s="57">
        <f t="shared" si="10"/>
        <v>-7</v>
      </c>
      <c r="H81" s="57">
        <f t="shared" si="11"/>
        <v>-41</v>
      </c>
    </row>
    <row r="82" spans="1:8" ht="15.75" thickBot="1">
      <c r="A82" s="99" t="s">
        <v>254</v>
      </c>
      <c r="B82" s="57">
        <v>145</v>
      </c>
      <c r="C82" s="57">
        <v>211</v>
      </c>
      <c r="D82" s="57">
        <v>127</v>
      </c>
      <c r="E82" s="82">
        <f t="shared" si="8"/>
        <v>0.004362162533489043</v>
      </c>
      <c r="F82" s="82">
        <f t="shared" si="9"/>
        <v>-0.12413793103448276</v>
      </c>
      <c r="G82" s="81">
        <f t="shared" si="10"/>
        <v>-18</v>
      </c>
      <c r="H82" s="81">
        <f t="shared" si="11"/>
        <v>-84</v>
      </c>
    </row>
    <row r="83" spans="1:9" s="21" customFormat="1" ht="15.75" thickBot="1">
      <c r="A83" s="9" t="s">
        <v>174</v>
      </c>
      <c r="B83" s="16">
        <v>29255</v>
      </c>
      <c r="C83" s="16">
        <v>42291</v>
      </c>
      <c r="D83" s="16">
        <v>29114</v>
      </c>
      <c r="E83" s="38">
        <f>D83/$D$83</f>
        <v>1</v>
      </c>
      <c r="F83" s="38">
        <f>(D83-B83)/B83</f>
        <v>-0.004819688942061186</v>
      </c>
      <c r="G83" s="16">
        <f>D83-B83</f>
        <v>-141</v>
      </c>
      <c r="H83" s="16">
        <f>D83-C83</f>
        <v>-13177</v>
      </c>
      <c r="I83" s="55"/>
    </row>
    <row r="84" ht="15">
      <c r="H84" s="46"/>
    </row>
  </sheetData>
  <sheetProtection/>
  <autoFilter ref="A1:G8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94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U6" sqref="U6"/>
    </sheetView>
  </sheetViews>
  <sheetFormatPr defaultColWidth="9.140625" defaultRowHeight="15"/>
  <cols>
    <col min="1" max="1" width="17.28125" style="0" bestFit="1" customWidth="1"/>
    <col min="2" max="2" width="34.421875" style="0" bestFit="1" customWidth="1"/>
    <col min="3" max="3" width="13.421875" style="0" bestFit="1" customWidth="1"/>
    <col min="4" max="4" width="12.00390625" style="0" customWidth="1"/>
    <col min="5" max="5" width="13.42187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</cols>
  <sheetData>
    <row r="1" spans="1:9" ht="30">
      <c r="A1" s="71" t="s">
        <v>1</v>
      </c>
      <c r="B1" s="71" t="s">
        <v>91</v>
      </c>
      <c r="C1" s="43">
        <v>41306</v>
      </c>
      <c r="D1" s="44">
        <v>41640</v>
      </c>
      <c r="E1" s="44">
        <v>41671</v>
      </c>
      <c r="F1" s="11" t="s">
        <v>256</v>
      </c>
      <c r="G1" s="11" t="s">
        <v>257</v>
      </c>
      <c r="H1" s="11" t="s">
        <v>258</v>
      </c>
      <c r="I1" s="11" t="s">
        <v>259</v>
      </c>
    </row>
    <row r="2" spans="1:10" ht="15">
      <c r="A2" s="74">
        <v>1</v>
      </c>
      <c r="B2" s="73" t="s">
        <v>2</v>
      </c>
      <c r="C2" s="51">
        <v>89970</v>
      </c>
      <c r="D2" s="51">
        <v>93874</v>
      </c>
      <c r="E2" s="51">
        <v>95145</v>
      </c>
      <c r="F2" s="63">
        <f aca="true" t="shared" si="0" ref="F2:F33">E2/$E$90</f>
        <v>0.007620124175707914</v>
      </c>
      <c r="G2" s="63">
        <f aca="true" t="shared" si="1" ref="G2:G33">(E2-C2)/C2</f>
        <v>0.0575191730576859</v>
      </c>
      <c r="H2" s="57">
        <f aca="true" t="shared" si="2" ref="H2:H33">E2-C2</f>
        <v>5175</v>
      </c>
      <c r="I2" s="58">
        <f aca="true" t="shared" si="3" ref="I2:I33">H2/$H$90</f>
        <v>0.007012432670483418</v>
      </c>
      <c r="J2" s="1"/>
    </row>
    <row r="3" spans="1:10" ht="15">
      <c r="A3" s="74">
        <v>2</v>
      </c>
      <c r="B3" s="73" t="s">
        <v>3</v>
      </c>
      <c r="C3" s="51">
        <v>29270</v>
      </c>
      <c r="D3" s="51">
        <v>30728</v>
      </c>
      <c r="E3" s="51">
        <v>30521</v>
      </c>
      <c r="F3" s="63">
        <f t="shared" si="0"/>
        <v>0.002444414419746505</v>
      </c>
      <c r="G3" s="63">
        <f t="shared" si="1"/>
        <v>0.042740006832934746</v>
      </c>
      <c r="H3" s="57">
        <f t="shared" si="2"/>
        <v>1251</v>
      </c>
      <c r="I3" s="58">
        <f t="shared" si="3"/>
        <v>0.0016951793759951218</v>
      </c>
      <c r="J3" s="1"/>
    </row>
    <row r="4" spans="1:10" ht="15">
      <c r="A4" s="74">
        <v>3</v>
      </c>
      <c r="B4" s="73" t="s">
        <v>4</v>
      </c>
      <c r="C4" s="51">
        <v>8728</v>
      </c>
      <c r="D4" s="51">
        <v>7822</v>
      </c>
      <c r="E4" s="51">
        <v>7743</v>
      </c>
      <c r="F4" s="63">
        <f t="shared" si="0"/>
        <v>0.000620133706369293</v>
      </c>
      <c r="G4" s="63">
        <f t="shared" si="1"/>
        <v>-0.11285517873510541</v>
      </c>
      <c r="H4" s="57">
        <f t="shared" si="2"/>
        <v>-985</v>
      </c>
      <c r="I4" s="58">
        <f t="shared" si="3"/>
        <v>-0.001334733561435008</v>
      </c>
      <c r="J4" s="1"/>
    </row>
    <row r="5" spans="1:10" ht="15">
      <c r="A5" s="74">
        <v>5</v>
      </c>
      <c r="B5" s="73" t="s">
        <v>5</v>
      </c>
      <c r="C5" s="51">
        <v>49873</v>
      </c>
      <c r="D5" s="51">
        <v>54581</v>
      </c>
      <c r="E5" s="51">
        <v>49131</v>
      </c>
      <c r="F5" s="63">
        <f t="shared" si="0"/>
        <v>0.003934881716082879</v>
      </c>
      <c r="G5" s="63">
        <f t="shared" si="1"/>
        <v>-0.01487778958554729</v>
      </c>
      <c r="H5" s="57">
        <f t="shared" si="2"/>
        <v>-742</v>
      </c>
      <c r="I5" s="58">
        <f t="shared" si="3"/>
        <v>-0.001005454114299265</v>
      </c>
      <c r="J5" s="1"/>
    </row>
    <row r="6" spans="1:10" ht="15">
      <c r="A6" s="74">
        <v>6</v>
      </c>
      <c r="B6" s="73" t="s">
        <v>6</v>
      </c>
      <c r="C6" s="51">
        <v>3164</v>
      </c>
      <c r="D6" s="51">
        <v>4098</v>
      </c>
      <c r="E6" s="51">
        <v>4046</v>
      </c>
      <c r="F6" s="63">
        <f t="shared" si="0"/>
        <v>0.0003240424868875319</v>
      </c>
      <c r="G6" s="63">
        <f t="shared" si="1"/>
        <v>0.27876106194690264</v>
      </c>
      <c r="H6" s="57">
        <f t="shared" si="2"/>
        <v>882</v>
      </c>
      <c r="I6" s="58">
        <f t="shared" si="3"/>
        <v>0.0011951624377519563</v>
      </c>
      <c r="J6" s="1"/>
    </row>
    <row r="7" spans="1:10" ht="15">
      <c r="A7" s="74">
        <v>7</v>
      </c>
      <c r="B7" s="73" t="s">
        <v>7</v>
      </c>
      <c r="C7" s="51">
        <v>22039</v>
      </c>
      <c r="D7" s="51">
        <v>23275</v>
      </c>
      <c r="E7" s="51">
        <v>23125</v>
      </c>
      <c r="F7" s="63">
        <f t="shared" si="0"/>
        <v>0.001852071801600142</v>
      </c>
      <c r="G7" s="63">
        <f t="shared" si="1"/>
        <v>0.049276282952947045</v>
      </c>
      <c r="H7" s="57">
        <f t="shared" si="2"/>
        <v>1086</v>
      </c>
      <c r="I7" s="58">
        <f t="shared" si="3"/>
        <v>0.0014715945662115925</v>
      </c>
      <c r="J7" s="1"/>
    </row>
    <row r="8" spans="1:10" ht="15">
      <c r="A8" s="74">
        <v>8</v>
      </c>
      <c r="B8" s="73" t="s">
        <v>8</v>
      </c>
      <c r="C8" s="51">
        <v>51712</v>
      </c>
      <c r="D8" s="51">
        <v>56293</v>
      </c>
      <c r="E8" s="51">
        <v>57827</v>
      </c>
      <c r="F8" s="63">
        <f t="shared" si="0"/>
        <v>0.004631340803075953</v>
      </c>
      <c r="G8" s="63">
        <f t="shared" si="1"/>
        <v>0.11825108292079207</v>
      </c>
      <c r="H8" s="57">
        <f t="shared" si="2"/>
        <v>6115</v>
      </c>
      <c r="I8" s="58">
        <f t="shared" si="3"/>
        <v>0.008286188556522918</v>
      </c>
      <c r="J8" s="1"/>
    </row>
    <row r="9" spans="1:10" ht="15">
      <c r="A9" s="74">
        <v>9</v>
      </c>
      <c r="B9" s="73" t="s">
        <v>9</v>
      </c>
      <c r="C9" s="51">
        <v>5572</v>
      </c>
      <c r="D9" s="51">
        <v>6610</v>
      </c>
      <c r="E9" s="51">
        <v>6139</v>
      </c>
      <c r="F9" s="63">
        <f t="shared" si="0"/>
        <v>0.000491670001730736</v>
      </c>
      <c r="G9" s="63">
        <f t="shared" si="1"/>
        <v>0.10175879396984924</v>
      </c>
      <c r="H9" s="57">
        <f t="shared" si="2"/>
        <v>567</v>
      </c>
      <c r="I9" s="58">
        <f t="shared" si="3"/>
        <v>0.0007683187099834006</v>
      </c>
      <c r="J9" s="1"/>
    </row>
    <row r="10" spans="1:10" ht="15">
      <c r="A10" s="72">
        <v>10</v>
      </c>
      <c r="B10" s="73" t="s">
        <v>10</v>
      </c>
      <c r="C10" s="51">
        <v>395811</v>
      </c>
      <c r="D10" s="51">
        <v>414404</v>
      </c>
      <c r="E10" s="51">
        <v>413428</v>
      </c>
      <c r="F10" s="63">
        <f t="shared" si="0"/>
        <v>0.03311127960181377</v>
      </c>
      <c r="G10" s="63">
        <f t="shared" si="1"/>
        <v>0.04450861648615122</v>
      </c>
      <c r="H10" s="57">
        <f t="shared" si="2"/>
        <v>17617</v>
      </c>
      <c r="I10" s="58">
        <f t="shared" si="3"/>
        <v>0.023872082387614756</v>
      </c>
      <c r="J10" s="1"/>
    </row>
    <row r="11" spans="1:10" ht="15">
      <c r="A11" s="72">
        <v>11</v>
      </c>
      <c r="B11" s="73" t="s">
        <v>11</v>
      </c>
      <c r="C11" s="51">
        <v>12878</v>
      </c>
      <c r="D11" s="51">
        <v>13981</v>
      </c>
      <c r="E11" s="51">
        <v>14158</v>
      </c>
      <c r="F11" s="63">
        <f t="shared" si="0"/>
        <v>0.0011339084353320999</v>
      </c>
      <c r="G11" s="63">
        <f t="shared" si="1"/>
        <v>0.09939431588756018</v>
      </c>
      <c r="H11" s="57">
        <f t="shared" si="2"/>
        <v>1280</v>
      </c>
      <c r="I11" s="58">
        <f t="shared" si="3"/>
        <v>0.0017344761001388937</v>
      </c>
      <c r="J11" s="1"/>
    </row>
    <row r="12" spans="1:10" ht="15">
      <c r="A12" s="72">
        <v>12</v>
      </c>
      <c r="B12" s="73" t="s">
        <v>12</v>
      </c>
      <c r="C12" s="51">
        <v>4124</v>
      </c>
      <c r="D12" s="51">
        <v>3020</v>
      </c>
      <c r="E12" s="51">
        <v>3015</v>
      </c>
      <c r="F12" s="63">
        <f t="shared" si="0"/>
        <v>0.00024147011813294825</v>
      </c>
      <c r="G12" s="63">
        <f t="shared" si="1"/>
        <v>-0.268913676042677</v>
      </c>
      <c r="H12" s="57">
        <f t="shared" si="2"/>
        <v>-1109</v>
      </c>
      <c r="I12" s="58">
        <f t="shared" si="3"/>
        <v>-0.0015027609336359634</v>
      </c>
      <c r="J12" s="1"/>
    </row>
    <row r="13" spans="1:10" ht="15">
      <c r="A13" s="72">
        <v>13</v>
      </c>
      <c r="B13" s="73" t="s">
        <v>13</v>
      </c>
      <c r="C13" s="51">
        <v>435511</v>
      </c>
      <c r="D13" s="51">
        <v>439580</v>
      </c>
      <c r="E13" s="51">
        <v>441025</v>
      </c>
      <c r="F13" s="63">
        <f t="shared" si="0"/>
        <v>0.0353215120562466</v>
      </c>
      <c r="G13" s="63">
        <f t="shared" si="1"/>
        <v>0.012660989045052824</v>
      </c>
      <c r="H13" s="57">
        <f t="shared" si="2"/>
        <v>5514</v>
      </c>
      <c r="I13" s="58">
        <f t="shared" si="3"/>
        <v>0.007471797825129577</v>
      </c>
      <c r="J13" s="1"/>
    </row>
    <row r="14" spans="1:10" ht="15">
      <c r="A14" s="72">
        <v>14</v>
      </c>
      <c r="B14" s="73" t="s">
        <v>14</v>
      </c>
      <c r="C14" s="51">
        <v>457427</v>
      </c>
      <c r="D14" s="51">
        <v>484140</v>
      </c>
      <c r="E14" s="51">
        <v>487853</v>
      </c>
      <c r="F14" s="63">
        <f t="shared" si="0"/>
        <v>0.03907194744328796</v>
      </c>
      <c r="G14" s="63">
        <f t="shared" si="1"/>
        <v>0.06651553143998933</v>
      </c>
      <c r="H14" s="57">
        <f t="shared" si="2"/>
        <v>30426</v>
      </c>
      <c r="I14" s="58">
        <f t="shared" si="3"/>
        <v>0.04122903892408279</v>
      </c>
      <c r="J14" s="1"/>
    </row>
    <row r="15" spans="1:10" ht="15">
      <c r="A15" s="72">
        <v>15</v>
      </c>
      <c r="B15" s="73" t="s">
        <v>15</v>
      </c>
      <c r="C15" s="51">
        <v>62196</v>
      </c>
      <c r="D15" s="51">
        <v>66009</v>
      </c>
      <c r="E15" s="51">
        <v>66931</v>
      </c>
      <c r="F15" s="63">
        <f t="shared" si="0"/>
        <v>0.0053604764433686095</v>
      </c>
      <c r="G15" s="63">
        <f t="shared" si="1"/>
        <v>0.07613029776834523</v>
      </c>
      <c r="H15" s="57">
        <f t="shared" si="2"/>
        <v>4735</v>
      </c>
      <c r="I15" s="58">
        <f t="shared" si="3"/>
        <v>0.006416206511060673</v>
      </c>
      <c r="J15" s="1"/>
    </row>
    <row r="16" spans="1:10" ht="15">
      <c r="A16" s="72">
        <v>16</v>
      </c>
      <c r="B16" s="73" t="s">
        <v>16</v>
      </c>
      <c r="C16" s="51">
        <v>63906</v>
      </c>
      <c r="D16" s="51">
        <v>69547</v>
      </c>
      <c r="E16" s="51">
        <v>69799</v>
      </c>
      <c r="F16" s="63">
        <f t="shared" si="0"/>
        <v>0.0055901733915627375</v>
      </c>
      <c r="G16" s="63">
        <f t="shared" si="1"/>
        <v>0.09221356367164273</v>
      </c>
      <c r="H16" s="57">
        <f t="shared" si="2"/>
        <v>5893</v>
      </c>
      <c r="I16" s="58">
        <f t="shared" si="3"/>
        <v>0.007985365357905078</v>
      </c>
      <c r="J16" s="1"/>
    </row>
    <row r="17" spans="1:10" ht="15">
      <c r="A17" s="72">
        <v>17</v>
      </c>
      <c r="B17" s="73" t="s">
        <v>17</v>
      </c>
      <c r="C17" s="51">
        <v>41854</v>
      </c>
      <c r="D17" s="51">
        <v>46852</v>
      </c>
      <c r="E17" s="51">
        <v>47212</v>
      </c>
      <c r="F17" s="63">
        <f t="shared" si="0"/>
        <v>0.0037811897901468498</v>
      </c>
      <c r="G17" s="63">
        <f t="shared" si="1"/>
        <v>0.1280164380943279</v>
      </c>
      <c r="H17" s="57">
        <f t="shared" si="2"/>
        <v>5358</v>
      </c>
      <c r="I17" s="58">
        <f t="shared" si="3"/>
        <v>0.00726040855042515</v>
      </c>
      <c r="J17" s="1"/>
    </row>
    <row r="18" spans="1:10" ht="15">
      <c r="A18" s="72">
        <v>18</v>
      </c>
      <c r="B18" s="73" t="s">
        <v>18</v>
      </c>
      <c r="C18" s="51">
        <v>68599</v>
      </c>
      <c r="D18" s="51">
        <v>67527</v>
      </c>
      <c r="E18" s="51">
        <v>67769</v>
      </c>
      <c r="F18" s="63">
        <f t="shared" si="0"/>
        <v>0.005427591520979028</v>
      </c>
      <c r="G18" s="63">
        <f t="shared" si="1"/>
        <v>-0.012099301739092407</v>
      </c>
      <c r="H18" s="57">
        <f t="shared" si="2"/>
        <v>-830</v>
      </c>
      <c r="I18" s="58">
        <f t="shared" si="3"/>
        <v>-0.0011246993461838139</v>
      </c>
      <c r="J18" s="1"/>
    </row>
    <row r="19" spans="1:10" ht="15">
      <c r="A19" s="72">
        <v>19</v>
      </c>
      <c r="B19" s="73" t="s">
        <v>19</v>
      </c>
      <c r="C19" s="51">
        <v>8723</v>
      </c>
      <c r="D19" s="51">
        <v>8153</v>
      </c>
      <c r="E19" s="51">
        <v>8058</v>
      </c>
      <c r="F19" s="63">
        <f t="shared" si="0"/>
        <v>0.0006453619276667651</v>
      </c>
      <c r="G19" s="63">
        <f t="shared" si="1"/>
        <v>-0.0762352401696664</v>
      </c>
      <c r="H19" s="57">
        <f t="shared" si="2"/>
        <v>-665</v>
      </c>
      <c r="I19" s="58">
        <f t="shared" si="3"/>
        <v>-0.0009011145364002846</v>
      </c>
      <c r="J19" s="1"/>
    </row>
    <row r="20" spans="1:10" ht="15">
      <c r="A20" s="72">
        <v>20</v>
      </c>
      <c r="B20" s="73" t="s">
        <v>20</v>
      </c>
      <c r="C20" s="51">
        <v>71385</v>
      </c>
      <c r="D20" s="51">
        <v>69298</v>
      </c>
      <c r="E20" s="51">
        <v>70138</v>
      </c>
      <c r="F20" s="63">
        <f t="shared" si="0"/>
        <v>0.005617323763054303</v>
      </c>
      <c r="G20" s="63">
        <f t="shared" si="1"/>
        <v>-0.017468655880086854</v>
      </c>
      <c r="H20" s="57">
        <f t="shared" si="2"/>
        <v>-1247</v>
      </c>
      <c r="I20" s="58">
        <f t="shared" si="3"/>
        <v>-0.0016897591381821878</v>
      </c>
      <c r="J20" s="1"/>
    </row>
    <row r="21" spans="1:10" ht="15">
      <c r="A21" s="72">
        <v>21</v>
      </c>
      <c r="B21" s="73" t="s">
        <v>21</v>
      </c>
      <c r="C21" s="51">
        <v>16319</v>
      </c>
      <c r="D21" s="51">
        <v>17950</v>
      </c>
      <c r="E21" s="51">
        <v>17700</v>
      </c>
      <c r="F21" s="63">
        <f t="shared" si="0"/>
        <v>0.0014175857681436763</v>
      </c>
      <c r="G21" s="63">
        <f t="shared" si="1"/>
        <v>0.08462528341197377</v>
      </c>
      <c r="H21" s="57">
        <f t="shared" si="2"/>
        <v>1381</v>
      </c>
      <c r="I21" s="58">
        <f t="shared" si="3"/>
        <v>0.0018713371049154783</v>
      </c>
      <c r="J21" s="1"/>
    </row>
    <row r="22" spans="1:10" ht="15">
      <c r="A22" s="72">
        <v>22</v>
      </c>
      <c r="B22" s="73" t="s">
        <v>22</v>
      </c>
      <c r="C22" s="51">
        <v>173019</v>
      </c>
      <c r="D22" s="51">
        <v>181610</v>
      </c>
      <c r="E22" s="51">
        <v>182325</v>
      </c>
      <c r="F22" s="63">
        <f t="shared" si="0"/>
        <v>0.014602334755751173</v>
      </c>
      <c r="G22" s="63">
        <f t="shared" si="1"/>
        <v>0.053786000381460995</v>
      </c>
      <c r="H22" s="57">
        <f t="shared" si="2"/>
        <v>9306</v>
      </c>
      <c r="I22" s="58">
        <f t="shared" si="3"/>
        <v>0.01261018327179105</v>
      </c>
      <c r="J22" s="1"/>
    </row>
    <row r="23" spans="1:10" ht="15">
      <c r="A23" s="72">
        <v>23</v>
      </c>
      <c r="B23" s="73" t="s">
        <v>23</v>
      </c>
      <c r="C23" s="51">
        <v>193282</v>
      </c>
      <c r="D23" s="51">
        <v>205931</v>
      </c>
      <c r="E23" s="51">
        <v>208290</v>
      </c>
      <c r="F23" s="63">
        <f t="shared" si="0"/>
        <v>0.016681860996985667</v>
      </c>
      <c r="G23" s="63">
        <f t="shared" si="1"/>
        <v>0.0776482031435933</v>
      </c>
      <c r="H23" s="57">
        <f t="shared" si="2"/>
        <v>15008</v>
      </c>
      <c r="I23" s="58">
        <f t="shared" si="3"/>
        <v>0.02033673227412853</v>
      </c>
      <c r="J23" s="1"/>
    </row>
    <row r="24" spans="1:10" ht="15">
      <c r="A24" s="72">
        <v>24</v>
      </c>
      <c r="B24" s="73" t="s">
        <v>24</v>
      </c>
      <c r="C24" s="51">
        <v>162591</v>
      </c>
      <c r="D24" s="51">
        <v>153115</v>
      </c>
      <c r="E24" s="51">
        <v>153096</v>
      </c>
      <c r="F24" s="63">
        <f t="shared" si="0"/>
        <v>0.012261396088120014</v>
      </c>
      <c r="G24" s="63">
        <f t="shared" si="1"/>
        <v>-0.0583980663136336</v>
      </c>
      <c r="H24" s="57">
        <f t="shared" si="2"/>
        <v>-9495</v>
      </c>
      <c r="I24" s="58">
        <f t="shared" si="3"/>
        <v>-0.012866289508452183</v>
      </c>
      <c r="J24" s="1"/>
    </row>
    <row r="25" spans="1:10" ht="15">
      <c r="A25" s="72">
        <v>25</v>
      </c>
      <c r="B25" s="73" t="s">
        <v>25</v>
      </c>
      <c r="C25" s="51">
        <v>360286</v>
      </c>
      <c r="D25" s="51">
        <v>372307</v>
      </c>
      <c r="E25" s="51">
        <v>373804</v>
      </c>
      <c r="F25" s="63">
        <f t="shared" si="0"/>
        <v>0.02993780963136603</v>
      </c>
      <c r="G25" s="63">
        <f t="shared" si="1"/>
        <v>0.03752019229167939</v>
      </c>
      <c r="H25" s="57">
        <f t="shared" si="2"/>
        <v>13518</v>
      </c>
      <c r="I25" s="58">
        <f t="shared" si="3"/>
        <v>0.018317693688810595</v>
      </c>
      <c r="J25" s="1"/>
    </row>
    <row r="26" spans="1:10" ht="15">
      <c r="A26" s="72">
        <v>26</v>
      </c>
      <c r="B26" s="73" t="s">
        <v>26</v>
      </c>
      <c r="C26" s="51">
        <v>32552</v>
      </c>
      <c r="D26" s="51">
        <v>31696</v>
      </c>
      <c r="E26" s="51">
        <v>32170</v>
      </c>
      <c r="F26" s="63">
        <f t="shared" si="0"/>
        <v>0.002576482155998987</v>
      </c>
      <c r="G26" s="63">
        <f t="shared" si="1"/>
        <v>-0.011735070041779308</v>
      </c>
      <c r="H26" s="57">
        <f t="shared" si="2"/>
        <v>-382</v>
      </c>
      <c r="I26" s="58">
        <f t="shared" si="3"/>
        <v>-0.000517632711135201</v>
      </c>
      <c r="J26" s="1"/>
    </row>
    <row r="27" spans="1:10" ht="15">
      <c r="A27" s="72">
        <v>27</v>
      </c>
      <c r="B27" s="73" t="s">
        <v>27</v>
      </c>
      <c r="C27" s="51">
        <v>101622</v>
      </c>
      <c r="D27" s="51">
        <v>112694</v>
      </c>
      <c r="E27" s="51">
        <v>112795</v>
      </c>
      <c r="F27" s="63">
        <f t="shared" si="0"/>
        <v>0.009033705464280563</v>
      </c>
      <c r="G27" s="63">
        <f t="shared" si="1"/>
        <v>0.10994666509220444</v>
      </c>
      <c r="H27" s="57">
        <f t="shared" si="2"/>
        <v>11173</v>
      </c>
      <c r="I27" s="58">
        <f t="shared" si="3"/>
        <v>0.015140079270978013</v>
      </c>
      <c r="J27" s="1"/>
    </row>
    <row r="28" spans="1:10" ht="15">
      <c r="A28" s="72">
        <v>28</v>
      </c>
      <c r="B28" s="73" t="s">
        <v>28</v>
      </c>
      <c r="C28" s="51">
        <v>159036</v>
      </c>
      <c r="D28" s="51">
        <v>167569</v>
      </c>
      <c r="E28" s="51">
        <v>169202</v>
      </c>
      <c r="F28" s="63">
        <f t="shared" si="0"/>
        <v>0.01355131904753934</v>
      </c>
      <c r="G28" s="63">
        <f t="shared" si="1"/>
        <v>0.0639226338690611</v>
      </c>
      <c r="H28" s="57">
        <f t="shared" si="2"/>
        <v>10166</v>
      </c>
      <c r="I28" s="58">
        <f t="shared" si="3"/>
        <v>0.013775534401571869</v>
      </c>
      <c r="J28" s="1"/>
    </row>
    <row r="29" spans="1:10" ht="15">
      <c r="A29" s="72">
        <v>29</v>
      </c>
      <c r="B29" s="73" t="s">
        <v>29</v>
      </c>
      <c r="C29" s="51">
        <v>128133</v>
      </c>
      <c r="D29" s="51">
        <v>143114</v>
      </c>
      <c r="E29" s="51">
        <v>143775</v>
      </c>
      <c r="F29" s="63">
        <f t="shared" si="0"/>
        <v>0.011514881006489099</v>
      </c>
      <c r="G29" s="63">
        <f t="shared" si="1"/>
        <v>0.12207628011519281</v>
      </c>
      <c r="H29" s="57">
        <f t="shared" si="2"/>
        <v>15642</v>
      </c>
      <c r="I29" s="58">
        <f t="shared" si="3"/>
        <v>0.021195839967478574</v>
      </c>
      <c r="J29" s="1"/>
    </row>
    <row r="30" spans="1:10" ht="15">
      <c r="A30" s="72">
        <v>30</v>
      </c>
      <c r="B30" s="73" t="s">
        <v>30</v>
      </c>
      <c r="C30" s="51">
        <v>40778</v>
      </c>
      <c r="D30" s="51">
        <v>42914</v>
      </c>
      <c r="E30" s="51">
        <v>43141</v>
      </c>
      <c r="F30" s="63">
        <f t="shared" si="0"/>
        <v>0.0034551450634738045</v>
      </c>
      <c r="G30" s="63">
        <f t="shared" si="1"/>
        <v>0.05794791309039188</v>
      </c>
      <c r="H30" s="57">
        <f t="shared" si="2"/>
        <v>2363</v>
      </c>
      <c r="I30" s="58">
        <f t="shared" si="3"/>
        <v>0.0032020054879907858</v>
      </c>
      <c r="J30" s="1"/>
    </row>
    <row r="31" spans="1:10" ht="15">
      <c r="A31" s="72">
        <v>31</v>
      </c>
      <c r="B31" s="73" t="s">
        <v>31</v>
      </c>
      <c r="C31" s="51">
        <v>144414</v>
      </c>
      <c r="D31" s="51">
        <v>157881</v>
      </c>
      <c r="E31" s="51">
        <v>160580</v>
      </c>
      <c r="F31" s="63">
        <f t="shared" si="0"/>
        <v>0.012860786590311386</v>
      </c>
      <c r="G31" s="63">
        <f t="shared" si="1"/>
        <v>0.11194205547938565</v>
      </c>
      <c r="H31" s="57">
        <f t="shared" si="2"/>
        <v>16166</v>
      </c>
      <c r="I31" s="58">
        <f t="shared" si="3"/>
        <v>0.021905891120972933</v>
      </c>
      <c r="J31" s="1"/>
    </row>
    <row r="32" spans="1:10" ht="15">
      <c r="A32" s="72">
        <v>32</v>
      </c>
      <c r="B32" s="73" t="s">
        <v>32</v>
      </c>
      <c r="C32" s="51">
        <v>42068</v>
      </c>
      <c r="D32" s="51">
        <v>48894</v>
      </c>
      <c r="E32" s="51">
        <v>49624</v>
      </c>
      <c r="F32" s="63">
        <f t="shared" si="0"/>
        <v>0.003974365884653209</v>
      </c>
      <c r="G32" s="63">
        <f t="shared" si="1"/>
        <v>0.17961395835314253</v>
      </c>
      <c r="H32" s="57">
        <f t="shared" si="2"/>
        <v>7556</v>
      </c>
      <c r="I32" s="58">
        <f t="shared" si="3"/>
        <v>0.010238829228632406</v>
      </c>
      <c r="J32" s="1"/>
    </row>
    <row r="33" spans="1:10" ht="15">
      <c r="A33" s="72">
        <v>33</v>
      </c>
      <c r="B33" s="73" t="s">
        <v>33</v>
      </c>
      <c r="C33" s="51">
        <v>152119</v>
      </c>
      <c r="D33" s="51">
        <v>144698</v>
      </c>
      <c r="E33" s="51">
        <v>142130</v>
      </c>
      <c r="F33" s="63">
        <f t="shared" si="0"/>
        <v>0.011383133628602299</v>
      </c>
      <c r="G33" s="63">
        <f t="shared" si="1"/>
        <v>-0.06566569593541897</v>
      </c>
      <c r="H33" s="57">
        <f t="shared" si="2"/>
        <v>-9989</v>
      </c>
      <c r="I33" s="58">
        <f t="shared" si="3"/>
        <v>-0.013535688878349538</v>
      </c>
      <c r="J33" s="1"/>
    </row>
    <row r="34" spans="1:10" ht="15">
      <c r="A34" s="72">
        <v>35</v>
      </c>
      <c r="B34" s="73" t="s">
        <v>34</v>
      </c>
      <c r="C34" s="51">
        <v>99705</v>
      </c>
      <c r="D34" s="51">
        <v>103924</v>
      </c>
      <c r="E34" s="51">
        <v>106602</v>
      </c>
      <c r="F34" s="63">
        <f aca="true" t="shared" si="4" ref="F34:F65">E34/$E$90</f>
        <v>0.008537710624613117</v>
      </c>
      <c r="G34" s="63">
        <f aca="true" t="shared" si="5" ref="G34:G65">(E34-C34)/C34</f>
        <v>0.0691740634872875</v>
      </c>
      <c r="H34" s="57">
        <f aca="true" t="shared" si="6" ref="H34:H65">E34-C34</f>
        <v>6897</v>
      </c>
      <c r="I34" s="58">
        <f aca="true" t="shared" si="7" ref="I34:I65">H34/$H$90</f>
        <v>0.009345845048951524</v>
      </c>
      <c r="J34" s="1"/>
    </row>
    <row r="35" spans="1:10" ht="15">
      <c r="A35" s="72">
        <v>36</v>
      </c>
      <c r="B35" s="73" t="s">
        <v>35</v>
      </c>
      <c r="C35" s="51">
        <v>15285</v>
      </c>
      <c r="D35" s="51">
        <v>14217</v>
      </c>
      <c r="E35" s="51">
        <v>13981</v>
      </c>
      <c r="F35" s="63">
        <f t="shared" si="4"/>
        <v>0.0011197325776506632</v>
      </c>
      <c r="G35" s="63">
        <f t="shared" si="5"/>
        <v>-0.08531239777559699</v>
      </c>
      <c r="H35" s="57">
        <f t="shared" si="6"/>
        <v>-1304</v>
      </c>
      <c r="I35" s="58">
        <f t="shared" si="7"/>
        <v>-0.001766997527016498</v>
      </c>
      <c r="J35" s="1"/>
    </row>
    <row r="36" spans="1:10" ht="15">
      <c r="A36" s="72">
        <v>37</v>
      </c>
      <c r="B36" s="73" t="s">
        <v>36</v>
      </c>
      <c r="C36" s="51">
        <v>3824</v>
      </c>
      <c r="D36" s="51">
        <v>5893</v>
      </c>
      <c r="E36" s="51">
        <v>5956</v>
      </c>
      <c r="F36" s="63">
        <f t="shared" si="4"/>
        <v>0.000477013606500776</v>
      </c>
      <c r="G36" s="63">
        <f t="shared" si="5"/>
        <v>0.5575313807531381</v>
      </c>
      <c r="H36" s="57">
        <f t="shared" si="6"/>
        <v>2132</v>
      </c>
      <c r="I36" s="58">
        <f t="shared" si="7"/>
        <v>0.0028889867542938445</v>
      </c>
      <c r="J36" s="1"/>
    </row>
    <row r="37" spans="1:10" ht="15">
      <c r="A37" s="72">
        <v>38</v>
      </c>
      <c r="B37" s="73" t="s">
        <v>37</v>
      </c>
      <c r="C37" s="51">
        <v>52688</v>
      </c>
      <c r="D37" s="51">
        <v>59847</v>
      </c>
      <c r="E37" s="51">
        <v>60335</v>
      </c>
      <c r="F37" s="63">
        <f t="shared" si="4"/>
        <v>0.004832205498358684</v>
      </c>
      <c r="G37" s="63">
        <f t="shared" si="5"/>
        <v>0.14513741269359248</v>
      </c>
      <c r="H37" s="57">
        <f t="shared" si="6"/>
        <v>7647</v>
      </c>
      <c r="I37" s="58">
        <f t="shared" si="7"/>
        <v>0.010362139638876656</v>
      </c>
      <c r="J37" s="1"/>
    </row>
    <row r="38" spans="1:10" ht="15">
      <c r="A38" s="72">
        <v>39</v>
      </c>
      <c r="B38" s="73" t="s">
        <v>38</v>
      </c>
      <c r="C38" s="51">
        <v>2209</v>
      </c>
      <c r="D38" s="51">
        <v>1782</v>
      </c>
      <c r="E38" s="51">
        <v>1794</v>
      </c>
      <c r="F38" s="63">
        <f t="shared" si="4"/>
        <v>0.00014368072700846074</v>
      </c>
      <c r="G38" s="63">
        <f t="shared" si="5"/>
        <v>-0.1878678134902671</v>
      </c>
      <c r="H38" s="57">
        <f t="shared" si="6"/>
        <v>-415</v>
      </c>
      <c r="I38" s="58">
        <f t="shared" si="7"/>
        <v>-0.0005623496730919069</v>
      </c>
      <c r="J38" s="1"/>
    </row>
    <row r="39" spans="1:10" ht="15">
      <c r="A39" s="72">
        <v>41</v>
      </c>
      <c r="B39" s="73" t="s">
        <v>39</v>
      </c>
      <c r="C39" s="51">
        <v>940008</v>
      </c>
      <c r="D39" s="51">
        <v>1008846</v>
      </c>
      <c r="E39" s="51">
        <v>1028146</v>
      </c>
      <c r="F39" s="63">
        <f t="shared" si="4"/>
        <v>0.08234379306066938</v>
      </c>
      <c r="G39" s="63">
        <f t="shared" si="5"/>
        <v>0.09376303180398465</v>
      </c>
      <c r="H39" s="57">
        <f t="shared" si="6"/>
        <v>88138</v>
      </c>
      <c r="I39" s="58">
        <f t="shared" si="7"/>
        <v>0.11943223008909516</v>
      </c>
      <c r="J39" s="1"/>
    </row>
    <row r="40" spans="1:10" ht="15">
      <c r="A40" s="72">
        <v>42</v>
      </c>
      <c r="B40" s="73" t="s">
        <v>40</v>
      </c>
      <c r="C40" s="51">
        <v>269144</v>
      </c>
      <c r="D40" s="51">
        <v>295048</v>
      </c>
      <c r="E40" s="51">
        <v>293986</v>
      </c>
      <c r="F40" s="63">
        <f t="shared" si="4"/>
        <v>0.023545218623360835</v>
      </c>
      <c r="G40" s="63">
        <f t="shared" si="5"/>
        <v>0.09230003269625182</v>
      </c>
      <c r="H40" s="57">
        <f t="shared" si="6"/>
        <v>24842</v>
      </c>
      <c r="I40" s="58">
        <f t="shared" si="7"/>
        <v>0.03366238693722687</v>
      </c>
      <c r="J40" s="1"/>
    </row>
    <row r="41" spans="1:10" ht="15">
      <c r="A41" s="72">
        <v>43</v>
      </c>
      <c r="B41" s="73" t="s">
        <v>41</v>
      </c>
      <c r="C41" s="51">
        <v>424419</v>
      </c>
      <c r="D41" s="51">
        <v>417442</v>
      </c>
      <c r="E41" s="51">
        <v>408558</v>
      </c>
      <c r="F41" s="63">
        <f t="shared" si="4"/>
        <v>0.03272124329159571</v>
      </c>
      <c r="G41" s="63">
        <f t="shared" si="5"/>
        <v>-0.03737108847624635</v>
      </c>
      <c r="H41" s="57">
        <f t="shared" si="6"/>
        <v>-15861</v>
      </c>
      <c r="I41" s="58">
        <f t="shared" si="7"/>
        <v>-0.02149259798773671</v>
      </c>
      <c r="J41" s="1"/>
    </row>
    <row r="42" spans="1:10" ht="15">
      <c r="A42" s="72">
        <v>45</v>
      </c>
      <c r="B42" s="73" t="s">
        <v>42</v>
      </c>
      <c r="C42" s="51">
        <v>134550</v>
      </c>
      <c r="D42" s="51">
        <v>156476</v>
      </c>
      <c r="E42" s="51">
        <v>160188</v>
      </c>
      <c r="F42" s="63">
        <f t="shared" si="4"/>
        <v>0.012829391470474532</v>
      </c>
      <c r="G42" s="63">
        <f t="shared" si="5"/>
        <v>0.19054626532887403</v>
      </c>
      <c r="H42" s="57">
        <f t="shared" si="6"/>
        <v>25638</v>
      </c>
      <c r="I42" s="58">
        <f t="shared" si="7"/>
        <v>0.03474101426200075</v>
      </c>
      <c r="J42" s="1"/>
    </row>
    <row r="43" spans="1:10" ht="15">
      <c r="A43" s="72">
        <v>46</v>
      </c>
      <c r="B43" s="73" t="s">
        <v>43</v>
      </c>
      <c r="C43" s="51">
        <v>503107</v>
      </c>
      <c r="D43" s="51">
        <v>556902</v>
      </c>
      <c r="E43" s="51">
        <v>562558</v>
      </c>
      <c r="F43" s="63">
        <f t="shared" si="4"/>
        <v>0.0450550403703599</v>
      </c>
      <c r="G43" s="63">
        <f t="shared" si="5"/>
        <v>0.11816770587568848</v>
      </c>
      <c r="H43" s="57">
        <f t="shared" si="6"/>
        <v>59451</v>
      </c>
      <c r="I43" s="58">
        <f t="shared" si="7"/>
        <v>0.08055963955418544</v>
      </c>
      <c r="J43" s="1"/>
    </row>
    <row r="44" spans="1:10" ht="15">
      <c r="A44" s="72">
        <v>47</v>
      </c>
      <c r="B44" s="73" t="s">
        <v>44</v>
      </c>
      <c r="C44" s="51">
        <v>1115396</v>
      </c>
      <c r="D44" s="51">
        <v>1215758</v>
      </c>
      <c r="E44" s="51">
        <v>1170474</v>
      </c>
      <c r="F44" s="63">
        <f t="shared" si="4"/>
        <v>0.09374278442837296</v>
      </c>
      <c r="G44" s="63">
        <f t="shared" si="5"/>
        <v>0.04937977184784597</v>
      </c>
      <c r="H44" s="57">
        <f t="shared" si="6"/>
        <v>55078</v>
      </c>
      <c r="I44" s="58">
        <f t="shared" si="7"/>
        <v>0.0746339645651953</v>
      </c>
      <c r="J44" s="1"/>
    </row>
    <row r="45" spans="1:10" ht="15">
      <c r="A45" s="72">
        <v>49</v>
      </c>
      <c r="B45" s="73" t="s">
        <v>45</v>
      </c>
      <c r="C45" s="51">
        <v>609347</v>
      </c>
      <c r="D45" s="51">
        <v>603734</v>
      </c>
      <c r="E45" s="51">
        <v>599818</v>
      </c>
      <c r="F45" s="63">
        <f t="shared" si="4"/>
        <v>0.048039178546689466</v>
      </c>
      <c r="G45" s="63">
        <f t="shared" si="5"/>
        <v>-0.015638051881768516</v>
      </c>
      <c r="H45" s="57">
        <f t="shared" si="6"/>
        <v>-9529</v>
      </c>
      <c r="I45" s="58">
        <f t="shared" si="7"/>
        <v>-0.012912361529862122</v>
      </c>
      <c r="J45" s="1"/>
    </row>
    <row r="46" spans="1:10" ht="15">
      <c r="A46" s="72">
        <v>50</v>
      </c>
      <c r="B46" s="73" t="s">
        <v>46</v>
      </c>
      <c r="C46" s="51">
        <v>28257</v>
      </c>
      <c r="D46" s="51">
        <v>27544</v>
      </c>
      <c r="E46" s="51">
        <v>27235</v>
      </c>
      <c r="F46" s="63">
        <f t="shared" si="4"/>
        <v>0.002181240022338589</v>
      </c>
      <c r="G46" s="63">
        <f t="shared" si="5"/>
        <v>-0.03616802916091588</v>
      </c>
      <c r="H46" s="57">
        <f t="shared" si="6"/>
        <v>-1022</v>
      </c>
      <c r="I46" s="58">
        <f t="shared" si="7"/>
        <v>-0.0013848707612046478</v>
      </c>
      <c r="J46" s="1"/>
    </row>
    <row r="47" spans="1:10" ht="15">
      <c r="A47" s="72">
        <v>51</v>
      </c>
      <c r="B47" s="73" t="s">
        <v>47</v>
      </c>
      <c r="C47" s="51">
        <v>17218</v>
      </c>
      <c r="D47" s="51">
        <v>19605</v>
      </c>
      <c r="E47" s="51">
        <v>19798</v>
      </c>
      <c r="F47" s="63">
        <f t="shared" si="4"/>
        <v>0.0015856137309439831</v>
      </c>
      <c r="G47" s="63">
        <f t="shared" si="5"/>
        <v>0.14984318736206295</v>
      </c>
      <c r="H47" s="57">
        <f t="shared" si="6"/>
        <v>2580</v>
      </c>
      <c r="I47" s="58">
        <f t="shared" si="7"/>
        <v>0.0034960533893424574</v>
      </c>
      <c r="J47" s="1"/>
    </row>
    <row r="48" spans="1:10" ht="15">
      <c r="A48" s="72">
        <v>52</v>
      </c>
      <c r="B48" s="73" t="s">
        <v>48</v>
      </c>
      <c r="C48" s="51">
        <v>202740</v>
      </c>
      <c r="D48" s="51">
        <v>214406</v>
      </c>
      <c r="E48" s="51">
        <v>215175</v>
      </c>
      <c r="F48" s="63">
        <f t="shared" si="4"/>
        <v>0.017233277833916132</v>
      </c>
      <c r="G48" s="63">
        <f t="shared" si="5"/>
        <v>0.06133471441254809</v>
      </c>
      <c r="H48" s="57">
        <f t="shared" si="6"/>
        <v>12435</v>
      </c>
      <c r="I48" s="58">
        <f t="shared" si="7"/>
        <v>0.016850164300958703</v>
      </c>
      <c r="J48" s="1"/>
    </row>
    <row r="49" spans="1:10" ht="15">
      <c r="A49" s="72">
        <v>53</v>
      </c>
      <c r="B49" s="73" t="s">
        <v>49</v>
      </c>
      <c r="C49" s="51">
        <v>19970</v>
      </c>
      <c r="D49" s="51">
        <v>24995</v>
      </c>
      <c r="E49" s="51">
        <v>25606</v>
      </c>
      <c r="F49" s="63">
        <f t="shared" si="4"/>
        <v>0.002050774077914518</v>
      </c>
      <c r="G49" s="63">
        <f t="shared" si="5"/>
        <v>0.28222333500250374</v>
      </c>
      <c r="H49" s="57">
        <f t="shared" si="6"/>
        <v>5636</v>
      </c>
      <c r="I49" s="58">
        <f t="shared" si="7"/>
        <v>0.007637115078424066</v>
      </c>
      <c r="J49" s="1"/>
    </row>
    <row r="50" spans="1:10" ht="15">
      <c r="A50" s="72">
        <v>55</v>
      </c>
      <c r="B50" s="73" t="s">
        <v>50</v>
      </c>
      <c r="C50" s="51">
        <v>180030</v>
      </c>
      <c r="D50" s="51">
        <v>193889</v>
      </c>
      <c r="E50" s="51">
        <v>197734</v>
      </c>
      <c r="F50" s="63">
        <f t="shared" si="4"/>
        <v>0.015836435269950377</v>
      </c>
      <c r="G50" s="63">
        <f t="shared" si="5"/>
        <v>0.09833916569460645</v>
      </c>
      <c r="H50" s="57">
        <f t="shared" si="6"/>
        <v>17704</v>
      </c>
      <c r="I50" s="58">
        <f t="shared" si="7"/>
        <v>0.02398997256004607</v>
      </c>
      <c r="J50" s="1"/>
    </row>
    <row r="51" spans="1:10" ht="15">
      <c r="A51" s="72">
        <v>56</v>
      </c>
      <c r="B51" s="73" t="s">
        <v>51</v>
      </c>
      <c r="C51" s="51">
        <v>441000</v>
      </c>
      <c r="D51" s="51">
        <v>490531</v>
      </c>
      <c r="E51" s="51">
        <v>496150</v>
      </c>
      <c r="F51" s="63">
        <f t="shared" si="4"/>
        <v>0.039736450783304234</v>
      </c>
      <c r="G51" s="63">
        <f t="shared" si="5"/>
        <v>0.12505668934240363</v>
      </c>
      <c r="H51" s="57">
        <f t="shared" si="6"/>
        <v>55150</v>
      </c>
      <c r="I51" s="58">
        <f t="shared" si="7"/>
        <v>0.07473152884582811</v>
      </c>
      <c r="J51" s="1"/>
    </row>
    <row r="52" spans="1:10" ht="15">
      <c r="A52" s="72">
        <v>58</v>
      </c>
      <c r="B52" s="73" t="s">
        <v>52</v>
      </c>
      <c r="C52" s="51">
        <v>16720</v>
      </c>
      <c r="D52" s="51">
        <v>16335</v>
      </c>
      <c r="E52" s="51">
        <v>16560</v>
      </c>
      <c r="F52" s="63">
        <f t="shared" si="4"/>
        <v>0.001326283633924253</v>
      </c>
      <c r="G52" s="63">
        <f t="shared" si="5"/>
        <v>-0.009569377990430622</v>
      </c>
      <c r="H52" s="57">
        <f t="shared" si="6"/>
        <v>-160</v>
      </c>
      <c r="I52" s="58">
        <f t="shared" si="7"/>
        <v>-0.0002168095125173617</v>
      </c>
      <c r="J52" s="1"/>
    </row>
    <row r="53" spans="1:10" ht="15">
      <c r="A53" s="72">
        <v>59</v>
      </c>
      <c r="B53" s="73" t="s">
        <v>53</v>
      </c>
      <c r="C53" s="51">
        <v>23292</v>
      </c>
      <c r="D53" s="51">
        <v>25358</v>
      </c>
      <c r="E53" s="51">
        <v>26310</v>
      </c>
      <c r="F53" s="63">
        <f t="shared" si="4"/>
        <v>0.0021071571502745833</v>
      </c>
      <c r="G53" s="63">
        <f t="shared" si="5"/>
        <v>0.12957238536836682</v>
      </c>
      <c r="H53" s="57">
        <f t="shared" si="6"/>
        <v>3018</v>
      </c>
      <c r="I53" s="58">
        <f t="shared" si="7"/>
        <v>0.004089569429858735</v>
      </c>
      <c r="J53" s="1"/>
    </row>
    <row r="54" spans="1:10" ht="15">
      <c r="A54" s="72">
        <v>60</v>
      </c>
      <c r="B54" s="73" t="s">
        <v>54</v>
      </c>
      <c r="C54" s="51">
        <v>7428</v>
      </c>
      <c r="D54" s="51">
        <v>8452</v>
      </c>
      <c r="E54" s="51">
        <v>8733</v>
      </c>
      <c r="F54" s="63">
        <f t="shared" si="4"/>
        <v>0.0006994224018756341</v>
      </c>
      <c r="G54" s="63">
        <f t="shared" si="5"/>
        <v>0.17568659127625202</v>
      </c>
      <c r="H54" s="57">
        <f t="shared" si="6"/>
        <v>1305</v>
      </c>
      <c r="I54" s="58">
        <f t="shared" si="7"/>
        <v>0.0017683525864697314</v>
      </c>
      <c r="J54" s="1"/>
    </row>
    <row r="55" spans="1:10" ht="15">
      <c r="A55" s="72">
        <v>61</v>
      </c>
      <c r="B55" s="73" t="s">
        <v>55</v>
      </c>
      <c r="C55" s="51">
        <v>18342</v>
      </c>
      <c r="D55" s="51">
        <v>21647</v>
      </c>
      <c r="E55" s="51">
        <v>21487</v>
      </c>
      <c r="F55" s="63">
        <f t="shared" si="4"/>
        <v>0.0017208850508532865</v>
      </c>
      <c r="G55" s="63">
        <f t="shared" si="5"/>
        <v>0.1714643986479119</v>
      </c>
      <c r="H55" s="57">
        <f t="shared" si="6"/>
        <v>3145</v>
      </c>
      <c r="I55" s="58">
        <f t="shared" si="7"/>
        <v>0.0042616619804193906</v>
      </c>
      <c r="J55" s="1"/>
    </row>
    <row r="56" spans="1:10" ht="15">
      <c r="A56" s="72">
        <v>62</v>
      </c>
      <c r="B56" s="73" t="s">
        <v>56</v>
      </c>
      <c r="C56" s="51">
        <v>46760</v>
      </c>
      <c r="D56" s="51">
        <v>53279</v>
      </c>
      <c r="E56" s="51">
        <v>53215</v>
      </c>
      <c r="F56" s="63">
        <f t="shared" si="4"/>
        <v>0.004261967607444392</v>
      </c>
      <c r="G56" s="63">
        <f t="shared" si="5"/>
        <v>0.1380453378956373</v>
      </c>
      <c r="H56" s="57">
        <f t="shared" si="6"/>
        <v>6455</v>
      </c>
      <c r="I56" s="58">
        <f t="shared" si="7"/>
        <v>0.008746908770622312</v>
      </c>
      <c r="J56" s="1"/>
    </row>
    <row r="57" spans="1:10" ht="15">
      <c r="A57" s="72">
        <v>63</v>
      </c>
      <c r="B57" s="73" t="s">
        <v>57</v>
      </c>
      <c r="C57" s="51">
        <v>53568</v>
      </c>
      <c r="D57" s="51">
        <v>54898</v>
      </c>
      <c r="E57" s="51">
        <v>55307</v>
      </c>
      <c r="F57" s="63">
        <f t="shared" si="4"/>
        <v>0.004429515032696175</v>
      </c>
      <c r="G57" s="63">
        <f t="shared" si="5"/>
        <v>0.0324634109916368</v>
      </c>
      <c r="H57" s="57">
        <f t="shared" si="6"/>
        <v>1739</v>
      </c>
      <c r="I57" s="58">
        <f t="shared" si="7"/>
        <v>0.002356448389173075</v>
      </c>
      <c r="J57" s="1"/>
    </row>
    <row r="58" spans="1:10" ht="15">
      <c r="A58" s="72">
        <v>64</v>
      </c>
      <c r="B58" s="73" t="s">
        <v>58</v>
      </c>
      <c r="C58" s="51">
        <v>90274</v>
      </c>
      <c r="D58" s="51">
        <v>96882</v>
      </c>
      <c r="E58" s="51">
        <v>97637</v>
      </c>
      <c r="F58" s="63">
        <f t="shared" si="4"/>
        <v>0.007819707437527917</v>
      </c>
      <c r="G58" s="63">
        <f t="shared" si="5"/>
        <v>0.08156279770476549</v>
      </c>
      <c r="H58" s="57">
        <f t="shared" si="6"/>
        <v>7363</v>
      </c>
      <c r="I58" s="58">
        <f t="shared" si="7"/>
        <v>0.009977302754158339</v>
      </c>
      <c r="J58" s="1"/>
    </row>
    <row r="59" spans="1:10" ht="15">
      <c r="A59" s="72">
        <v>65</v>
      </c>
      <c r="B59" s="73" t="s">
        <v>59</v>
      </c>
      <c r="C59" s="51">
        <v>24263</v>
      </c>
      <c r="D59" s="51">
        <v>25386</v>
      </c>
      <c r="E59" s="51">
        <v>25797</v>
      </c>
      <c r="F59" s="63">
        <f t="shared" si="4"/>
        <v>0.0020660711898758425</v>
      </c>
      <c r="G59" s="63">
        <f t="shared" si="5"/>
        <v>0.06322383876684663</v>
      </c>
      <c r="H59" s="57">
        <f t="shared" si="6"/>
        <v>1534</v>
      </c>
      <c r="I59" s="58">
        <f t="shared" si="7"/>
        <v>0.0020786612012602054</v>
      </c>
      <c r="J59" s="1"/>
    </row>
    <row r="60" spans="1:10" ht="15">
      <c r="A60" s="72">
        <v>66</v>
      </c>
      <c r="B60" s="73" t="s">
        <v>60</v>
      </c>
      <c r="C60" s="51">
        <v>39822</v>
      </c>
      <c r="D60" s="51">
        <v>42354</v>
      </c>
      <c r="E60" s="51">
        <v>42572</v>
      </c>
      <c r="F60" s="63">
        <f t="shared" si="4"/>
        <v>0.0034095740859555134</v>
      </c>
      <c r="G60" s="63">
        <f t="shared" si="5"/>
        <v>0.06905730500728241</v>
      </c>
      <c r="H60" s="57">
        <f t="shared" si="6"/>
        <v>2750</v>
      </c>
      <c r="I60" s="58">
        <f t="shared" si="7"/>
        <v>0.0037264134963921544</v>
      </c>
      <c r="J60" s="1"/>
    </row>
    <row r="61" spans="1:10" ht="15">
      <c r="A61" s="72">
        <v>68</v>
      </c>
      <c r="B61" s="73" t="s">
        <v>61</v>
      </c>
      <c r="C61" s="51">
        <v>26978</v>
      </c>
      <c r="D61" s="51">
        <v>35703</v>
      </c>
      <c r="E61" s="51">
        <v>36252</v>
      </c>
      <c r="F61" s="63">
        <f t="shared" si="4"/>
        <v>0.0029034078681776584</v>
      </c>
      <c r="G61" s="63">
        <f t="shared" si="5"/>
        <v>0.34376158351249164</v>
      </c>
      <c r="H61" s="57">
        <f t="shared" si="6"/>
        <v>9274</v>
      </c>
      <c r="I61" s="58">
        <f t="shared" si="7"/>
        <v>0.012566821369287577</v>
      </c>
      <c r="J61" s="1"/>
    </row>
    <row r="62" spans="1:10" ht="15">
      <c r="A62" s="72">
        <v>69</v>
      </c>
      <c r="B62" s="73" t="s">
        <v>62</v>
      </c>
      <c r="C62" s="51">
        <v>122890</v>
      </c>
      <c r="D62" s="51">
        <v>128496</v>
      </c>
      <c r="E62" s="51">
        <v>129429</v>
      </c>
      <c r="F62" s="63">
        <f t="shared" si="4"/>
        <v>0.010365915727969936</v>
      </c>
      <c r="G62" s="63">
        <f t="shared" si="5"/>
        <v>0.05321018797298397</v>
      </c>
      <c r="H62" s="57">
        <f t="shared" si="6"/>
        <v>6539</v>
      </c>
      <c r="I62" s="58">
        <f t="shared" si="7"/>
        <v>0.008860733764693925</v>
      </c>
      <c r="J62" s="1"/>
    </row>
    <row r="63" spans="1:10" ht="15">
      <c r="A63" s="72">
        <v>70</v>
      </c>
      <c r="B63" s="73" t="s">
        <v>63</v>
      </c>
      <c r="C63" s="51">
        <v>231396</v>
      </c>
      <c r="D63" s="51">
        <v>228316</v>
      </c>
      <c r="E63" s="51">
        <v>224525</v>
      </c>
      <c r="F63" s="63">
        <f t="shared" si="4"/>
        <v>0.017982115513698244</v>
      </c>
      <c r="G63" s="63">
        <f t="shared" si="5"/>
        <v>-0.029693685284101712</v>
      </c>
      <c r="H63" s="57">
        <f t="shared" si="6"/>
        <v>-6871</v>
      </c>
      <c r="I63" s="58">
        <f t="shared" si="7"/>
        <v>-0.009310613503167451</v>
      </c>
      <c r="J63" s="1"/>
    </row>
    <row r="64" spans="1:10" ht="15">
      <c r="A64" s="72">
        <v>71</v>
      </c>
      <c r="B64" s="73" t="s">
        <v>64</v>
      </c>
      <c r="C64" s="51">
        <v>113574</v>
      </c>
      <c r="D64" s="51">
        <v>124033</v>
      </c>
      <c r="E64" s="51">
        <v>124553</v>
      </c>
      <c r="F64" s="63">
        <f t="shared" si="4"/>
        <v>0.009975398880203351</v>
      </c>
      <c r="G64" s="63">
        <f t="shared" si="5"/>
        <v>0.0966682515364432</v>
      </c>
      <c r="H64" s="57">
        <f t="shared" si="6"/>
        <v>10979</v>
      </c>
      <c r="I64" s="58">
        <f t="shared" si="7"/>
        <v>0.014877197737050714</v>
      </c>
      <c r="J64" s="1"/>
    </row>
    <row r="65" spans="1:10" ht="15">
      <c r="A65" s="72">
        <v>72</v>
      </c>
      <c r="B65" s="73" t="s">
        <v>65</v>
      </c>
      <c r="C65" s="51">
        <v>9247</v>
      </c>
      <c r="D65" s="51">
        <v>10798</v>
      </c>
      <c r="E65" s="51">
        <v>11100</v>
      </c>
      <c r="F65" s="63">
        <f t="shared" si="4"/>
        <v>0.0008889944647680682</v>
      </c>
      <c r="G65" s="63">
        <f t="shared" si="5"/>
        <v>0.20038931545366065</v>
      </c>
      <c r="H65" s="57">
        <f t="shared" si="6"/>
        <v>1853</v>
      </c>
      <c r="I65" s="58">
        <f t="shared" si="7"/>
        <v>0.002510925166841695</v>
      </c>
      <c r="J65" s="1"/>
    </row>
    <row r="66" spans="1:10" ht="15">
      <c r="A66" s="72">
        <v>73</v>
      </c>
      <c r="B66" s="73" t="s">
        <v>66</v>
      </c>
      <c r="C66" s="51">
        <v>49589</v>
      </c>
      <c r="D66" s="51">
        <v>52299</v>
      </c>
      <c r="E66" s="51">
        <v>53941</v>
      </c>
      <c r="F66" s="63">
        <f aca="true" t="shared" si="8" ref="F66:F97">E66/$E$90</f>
        <v>0.004320112650815709</v>
      </c>
      <c r="G66" s="63">
        <f aca="true" t="shared" si="9" ref="G66:G89">(E66-C66)/C66</f>
        <v>0.08776139869729174</v>
      </c>
      <c r="H66" s="57">
        <f aca="true" t="shared" si="10" ref="H66:H89">E66-C66</f>
        <v>4352</v>
      </c>
      <c r="I66" s="58">
        <f aca="true" t="shared" si="11" ref="I66:I97">H66/$H$90</f>
        <v>0.005897218740472238</v>
      </c>
      <c r="J66" s="1"/>
    </row>
    <row r="67" spans="1:10" ht="15">
      <c r="A67" s="72">
        <v>74</v>
      </c>
      <c r="B67" s="73" t="s">
        <v>67</v>
      </c>
      <c r="C67" s="51">
        <v>15803</v>
      </c>
      <c r="D67" s="51">
        <v>19513</v>
      </c>
      <c r="E67" s="51">
        <v>20358</v>
      </c>
      <c r="F67" s="63">
        <f t="shared" si="8"/>
        <v>0.0016304639021394894</v>
      </c>
      <c r="G67" s="63">
        <f t="shared" si="9"/>
        <v>0.28823641080807444</v>
      </c>
      <c r="H67" s="57">
        <f t="shared" si="10"/>
        <v>4555</v>
      </c>
      <c r="I67" s="58">
        <f t="shared" si="11"/>
        <v>0.006172295809478641</v>
      </c>
      <c r="J67" s="1"/>
    </row>
    <row r="68" spans="1:10" ht="15">
      <c r="A68" s="72">
        <v>75</v>
      </c>
      <c r="B68" s="73" t="s">
        <v>68</v>
      </c>
      <c r="C68" s="51">
        <v>7780</v>
      </c>
      <c r="D68" s="51">
        <v>6004</v>
      </c>
      <c r="E68" s="51">
        <v>5726</v>
      </c>
      <c r="F68" s="63">
        <f t="shared" si="8"/>
        <v>0.0004585930004740503</v>
      </c>
      <c r="G68" s="63">
        <f t="shared" si="9"/>
        <v>-0.26401028277634964</v>
      </c>
      <c r="H68" s="57">
        <f t="shared" si="10"/>
        <v>-2054</v>
      </c>
      <c r="I68" s="58">
        <f t="shared" si="11"/>
        <v>-0.002783292116941631</v>
      </c>
      <c r="J68" s="1"/>
    </row>
    <row r="69" spans="1:10" ht="15">
      <c r="A69" s="72">
        <v>77</v>
      </c>
      <c r="B69" s="73" t="s">
        <v>69</v>
      </c>
      <c r="C69" s="51">
        <v>29178</v>
      </c>
      <c r="D69" s="51">
        <v>29780</v>
      </c>
      <c r="E69" s="51">
        <v>29847</v>
      </c>
      <c r="F69" s="63">
        <f t="shared" si="8"/>
        <v>0.0023904340351290567</v>
      </c>
      <c r="G69" s="63">
        <f t="shared" si="9"/>
        <v>0.02292823360065803</v>
      </c>
      <c r="H69" s="57">
        <f t="shared" si="10"/>
        <v>669</v>
      </c>
      <c r="I69" s="58">
        <f t="shared" si="11"/>
        <v>0.0009065347742132186</v>
      </c>
      <c r="J69" s="1"/>
    </row>
    <row r="70" spans="1:10" ht="15">
      <c r="A70" s="72">
        <v>78</v>
      </c>
      <c r="B70" s="73" t="s">
        <v>70</v>
      </c>
      <c r="C70" s="51">
        <v>15989</v>
      </c>
      <c r="D70" s="51">
        <v>20688</v>
      </c>
      <c r="E70" s="51">
        <v>20172</v>
      </c>
      <c r="F70" s="63">
        <f t="shared" si="8"/>
        <v>0.0016155672381352676</v>
      </c>
      <c r="G70" s="63">
        <f t="shared" si="9"/>
        <v>0.2616173619363312</v>
      </c>
      <c r="H70" s="57">
        <f t="shared" si="10"/>
        <v>4183</v>
      </c>
      <c r="I70" s="58">
        <f t="shared" si="11"/>
        <v>0.005668213692875775</v>
      </c>
      <c r="J70" s="1"/>
    </row>
    <row r="71" spans="1:10" ht="15">
      <c r="A71" s="72">
        <v>79</v>
      </c>
      <c r="B71" s="73" t="s">
        <v>71</v>
      </c>
      <c r="C71" s="51">
        <v>44415</v>
      </c>
      <c r="D71" s="51">
        <v>45497</v>
      </c>
      <c r="E71" s="51">
        <v>45921</v>
      </c>
      <c r="F71" s="63">
        <f t="shared" si="8"/>
        <v>0.0036777941276229242</v>
      </c>
      <c r="G71" s="63">
        <f t="shared" si="9"/>
        <v>0.033907463694697736</v>
      </c>
      <c r="H71" s="57">
        <f t="shared" si="10"/>
        <v>1506</v>
      </c>
      <c r="I71" s="58">
        <f t="shared" si="11"/>
        <v>0.002040719536569667</v>
      </c>
      <c r="J71" s="1"/>
    </row>
    <row r="72" spans="1:10" ht="15">
      <c r="A72" s="72">
        <v>80</v>
      </c>
      <c r="B72" s="73" t="s">
        <v>72</v>
      </c>
      <c r="C72" s="51">
        <v>226512</v>
      </c>
      <c r="D72" s="51">
        <v>242109</v>
      </c>
      <c r="E72" s="51">
        <v>246254</v>
      </c>
      <c r="F72" s="63">
        <f t="shared" si="8"/>
        <v>0.019722382245675303</v>
      </c>
      <c r="G72" s="63">
        <f t="shared" si="9"/>
        <v>0.08715653033834853</v>
      </c>
      <c r="H72" s="57">
        <f t="shared" si="10"/>
        <v>19742</v>
      </c>
      <c r="I72" s="58">
        <f t="shared" si="11"/>
        <v>0.026751583725735967</v>
      </c>
      <c r="J72" s="1"/>
    </row>
    <row r="73" spans="1:10" ht="15">
      <c r="A73" s="72">
        <v>81</v>
      </c>
      <c r="B73" s="73" t="s">
        <v>73</v>
      </c>
      <c r="C73" s="51">
        <v>291823</v>
      </c>
      <c r="D73" s="51">
        <v>446676</v>
      </c>
      <c r="E73" s="51">
        <v>462361</v>
      </c>
      <c r="F73" s="63">
        <f t="shared" si="8"/>
        <v>0.03703030357879538</v>
      </c>
      <c r="G73" s="63">
        <f t="shared" si="9"/>
        <v>0.5843884820593305</v>
      </c>
      <c r="H73" s="57">
        <f t="shared" si="10"/>
        <v>170538</v>
      </c>
      <c r="I73" s="58">
        <f t="shared" si="11"/>
        <v>0.23108912903553644</v>
      </c>
      <c r="J73" s="1"/>
    </row>
    <row r="74" spans="1:10" ht="15">
      <c r="A74" s="72">
        <v>82</v>
      </c>
      <c r="B74" s="73" t="s">
        <v>74</v>
      </c>
      <c r="C74" s="51">
        <v>294125</v>
      </c>
      <c r="D74" s="51">
        <v>337166</v>
      </c>
      <c r="E74" s="51">
        <v>340613</v>
      </c>
      <c r="F74" s="63">
        <f t="shared" si="8"/>
        <v>0.027279556002526666</v>
      </c>
      <c r="G74" s="63">
        <f t="shared" si="9"/>
        <v>0.15805524861878453</v>
      </c>
      <c r="H74" s="57">
        <f t="shared" si="10"/>
        <v>46488</v>
      </c>
      <c r="I74" s="58">
        <f t="shared" si="11"/>
        <v>0.06299400386191945</v>
      </c>
      <c r="J74" s="1"/>
    </row>
    <row r="75" spans="1:10" ht="15">
      <c r="A75" s="72">
        <v>84</v>
      </c>
      <c r="B75" s="73" t="s">
        <v>75</v>
      </c>
      <c r="C75" s="51">
        <v>9814</v>
      </c>
      <c r="D75" s="51">
        <v>8401</v>
      </c>
      <c r="E75" s="51">
        <v>9073</v>
      </c>
      <c r="F75" s="63">
        <f t="shared" si="8"/>
        <v>0.0007266528629586201</v>
      </c>
      <c r="G75" s="63">
        <f t="shared" si="9"/>
        <v>-0.0755043814958223</v>
      </c>
      <c r="H75" s="57">
        <f t="shared" si="10"/>
        <v>-741</v>
      </c>
      <c r="I75" s="58">
        <f t="shared" si="11"/>
        <v>-0.0010040990548460314</v>
      </c>
      <c r="J75" s="1"/>
    </row>
    <row r="76" spans="1:10" ht="15">
      <c r="A76" s="72">
        <v>85</v>
      </c>
      <c r="B76" s="73" t="s">
        <v>76</v>
      </c>
      <c r="C76" s="51">
        <v>493841</v>
      </c>
      <c r="D76" s="51">
        <v>495219</v>
      </c>
      <c r="E76" s="51">
        <v>507957</v>
      </c>
      <c r="F76" s="63">
        <f t="shared" si="8"/>
        <v>0.04068206858920663</v>
      </c>
      <c r="G76" s="63">
        <f t="shared" si="9"/>
        <v>0.02858409893062747</v>
      </c>
      <c r="H76" s="57">
        <f t="shared" si="10"/>
        <v>14116</v>
      </c>
      <c r="I76" s="58">
        <f t="shared" si="11"/>
        <v>0.019128019241844235</v>
      </c>
      <c r="J76" s="1"/>
    </row>
    <row r="77" spans="1:10" ht="15">
      <c r="A77" s="72">
        <v>86</v>
      </c>
      <c r="B77" s="73" t="s">
        <v>77</v>
      </c>
      <c r="C77" s="51">
        <v>250112</v>
      </c>
      <c r="D77" s="51">
        <v>238587</v>
      </c>
      <c r="E77" s="51">
        <v>240462</v>
      </c>
      <c r="F77" s="63">
        <f t="shared" si="8"/>
        <v>0.019258503332167495</v>
      </c>
      <c r="G77" s="63">
        <f t="shared" si="9"/>
        <v>-0.03858271494370522</v>
      </c>
      <c r="H77" s="57">
        <f t="shared" si="10"/>
        <v>-9650</v>
      </c>
      <c r="I77" s="58">
        <f t="shared" si="11"/>
        <v>-0.013076323723703378</v>
      </c>
      <c r="J77" s="1"/>
    </row>
    <row r="78" spans="1:10" ht="15">
      <c r="A78" s="72">
        <v>87</v>
      </c>
      <c r="B78" s="73" t="s">
        <v>78</v>
      </c>
      <c r="C78" s="51">
        <v>18830</v>
      </c>
      <c r="D78" s="51">
        <v>19349</v>
      </c>
      <c r="E78" s="51">
        <v>20463</v>
      </c>
      <c r="F78" s="63">
        <f t="shared" si="8"/>
        <v>0.0016388733092386467</v>
      </c>
      <c r="G78" s="63">
        <f t="shared" si="9"/>
        <v>0.08672331386086032</v>
      </c>
      <c r="H78" s="57">
        <f t="shared" si="10"/>
        <v>1633</v>
      </c>
      <c r="I78" s="58">
        <f t="shared" si="11"/>
        <v>0.0022128120871303227</v>
      </c>
      <c r="J78" s="1"/>
    </row>
    <row r="79" spans="1:10" ht="15">
      <c r="A79" s="72">
        <v>88</v>
      </c>
      <c r="B79" s="73" t="s">
        <v>79</v>
      </c>
      <c r="C79" s="51">
        <v>30667</v>
      </c>
      <c r="D79" s="51">
        <v>34121</v>
      </c>
      <c r="E79" s="51">
        <v>33603</v>
      </c>
      <c r="F79" s="63">
        <f t="shared" si="8"/>
        <v>0.0026912505405046303</v>
      </c>
      <c r="G79" s="63">
        <f t="shared" si="9"/>
        <v>0.0957380898033717</v>
      </c>
      <c r="H79" s="57">
        <f t="shared" si="10"/>
        <v>2936</v>
      </c>
      <c r="I79" s="58">
        <f t="shared" si="11"/>
        <v>0.003978454554693587</v>
      </c>
      <c r="J79" s="1"/>
    </row>
    <row r="80" spans="1:10" ht="15">
      <c r="A80" s="72">
        <v>90</v>
      </c>
      <c r="B80" s="73" t="s">
        <v>80</v>
      </c>
      <c r="C80" s="51">
        <v>10781</v>
      </c>
      <c r="D80" s="51">
        <v>11050</v>
      </c>
      <c r="E80" s="51">
        <v>11049</v>
      </c>
      <c r="F80" s="63">
        <f t="shared" si="8"/>
        <v>0.0008849098956056203</v>
      </c>
      <c r="G80" s="63">
        <f t="shared" si="9"/>
        <v>0.024858547444578424</v>
      </c>
      <c r="H80" s="57">
        <f t="shared" si="10"/>
        <v>268</v>
      </c>
      <c r="I80" s="58">
        <f t="shared" si="11"/>
        <v>0.0003631559334665808</v>
      </c>
      <c r="J80" s="1"/>
    </row>
    <row r="81" spans="1:10" ht="15">
      <c r="A81" s="72">
        <v>91</v>
      </c>
      <c r="B81" s="73" t="s">
        <v>81</v>
      </c>
      <c r="C81" s="51">
        <v>2100</v>
      </c>
      <c r="D81" s="51">
        <v>2172</v>
      </c>
      <c r="E81" s="51">
        <v>2224</v>
      </c>
      <c r="F81" s="63">
        <f t="shared" si="8"/>
        <v>0.00017811925131929583</v>
      </c>
      <c r="G81" s="63">
        <f t="shared" si="9"/>
        <v>0.05904761904761905</v>
      </c>
      <c r="H81" s="57">
        <f t="shared" si="10"/>
        <v>124</v>
      </c>
      <c r="I81" s="58">
        <f t="shared" si="11"/>
        <v>0.00016802737220095531</v>
      </c>
      <c r="J81" s="1"/>
    </row>
    <row r="82" spans="1:10" ht="15">
      <c r="A82" s="72">
        <v>92</v>
      </c>
      <c r="B82" s="73" t="s">
        <v>82</v>
      </c>
      <c r="C82" s="51">
        <v>12693</v>
      </c>
      <c r="D82" s="51">
        <v>11890</v>
      </c>
      <c r="E82" s="51">
        <v>11837</v>
      </c>
      <c r="F82" s="63">
        <f t="shared" si="8"/>
        <v>0.0009480204936450111</v>
      </c>
      <c r="G82" s="63">
        <f t="shared" si="9"/>
        <v>-0.06743874576538249</v>
      </c>
      <c r="H82" s="57">
        <f t="shared" si="10"/>
        <v>-856</v>
      </c>
      <c r="I82" s="58">
        <f t="shared" si="11"/>
        <v>-0.0011599308919678852</v>
      </c>
      <c r="J82" s="1"/>
    </row>
    <row r="83" spans="1:10" ht="15">
      <c r="A83" s="72">
        <v>93</v>
      </c>
      <c r="B83" s="73" t="s">
        <v>83</v>
      </c>
      <c r="C83" s="51">
        <v>50466</v>
      </c>
      <c r="D83" s="51">
        <v>54290</v>
      </c>
      <c r="E83" s="51">
        <v>55022</v>
      </c>
      <c r="F83" s="63">
        <f t="shared" si="8"/>
        <v>0.0044066894991413195</v>
      </c>
      <c r="G83" s="63">
        <f t="shared" si="9"/>
        <v>0.09027860341616138</v>
      </c>
      <c r="H83" s="57">
        <f t="shared" si="10"/>
        <v>4556</v>
      </c>
      <c r="I83" s="58">
        <f t="shared" si="11"/>
        <v>0.0061736508689318745</v>
      </c>
      <c r="J83" s="1"/>
    </row>
    <row r="84" spans="1:10" ht="15">
      <c r="A84" s="72">
        <v>94</v>
      </c>
      <c r="B84" s="73" t="s">
        <v>84</v>
      </c>
      <c r="C84" s="51">
        <v>37392</v>
      </c>
      <c r="D84" s="51">
        <v>36325</v>
      </c>
      <c r="E84" s="51">
        <v>36881</v>
      </c>
      <c r="F84" s="63">
        <f t="shared" si="8"/>
        <v>0.002953784221181182</v>
      </c>
      <c r="G84" s="63">
        <f t="shared" si="9"/>
        <v>-0.013666024818142919</v>
      </c>
      <c r="H84" s="57">
        <f t="shared" si="10"/>
        <v>-511</v>
      </c>
      <c r="I84" s="58">
        <f t="shared" si="11"/>
        <v>-0.0006924353806023239</v>
      </c>
      <c r="J84" s="1"/>
    </row>
    <row r="85" spans="1:10" ht="15">
      <c r="A85" s="72">
        <v>95</v>
      </c>
      <c r="B85" s="73" t="s">
        <v>85</v>
      </c>
      <c r="C85" s="51">
        <v>70555</v>
      </c>
      <c r="D85" s="51">
        <v>70048</v>
      </c>
      <c r="E85" s="51">
        <v>69899</v>
      </c>
      <c r="F85" s="63">
        <f t="shared" si="8"/>
        <v>0.005598182350704793</v>
      </c>
      <c r="G85" s="63">
        <f t="shared" si="9"/>
        <v>-0.00929771100559847</v>
      </c>
      <c r="H85" s="57">
        <f t="shared" si="10"/>
        <v>-656</v>
      </c>
      <c r="I85" s="58">
        <f t="shared" si="11"/>
        <v>-0.0008889190013211829</v>
      </c>
      <c r="J85" s="1"/>
    </row>
    <row r="86" spans="1:10" ht="15">
      <c r="A86" s="72">
        <v>96</v>
      </c>
      <c r="B86" s="73" t="s">
        <v>86</v>
      </c>
      <c r="C86" s="51">
        <v>294743</v>
      </c>
      <c r="D86" s="51">
        <v>215509</v>
      </c>
      <c r="E86" s="51">
        <v>213587</v>
      </c>
      <c r="F86" s="63">
        <f t="shared" si="8"/>
        <v>0.017106095562740304</v>
      </c>
      <c r="G86" s="63">
        <f t="shared" si="9"/>
        <v>-0.2753449615427678</v>
      </c>
      <c r="H86" s="57">
        <f t="shared" si="10"/>
        <v>-81156</v>
      </c>
      <c r="I86" s="58">
        <f t="shared" si="11"/>
        <v>-0.10997120498661879</v>
      </c>
      <c r="J86" s="1"/>
    </row>
    <row r="87" spans="1:10" ht="15">
      <c r="A87" s="72">
        <v>97</v>
      </c>
      <c r="B87" s="73" t="s">
        <v>87</v>
      </c>
      <c r="C87" s="51">
        <v>12967</v>
      </c>
      <c r="D87" s="51">
        <v>22654</v>
      </c>
      <c r="E87" s="51">
        <v>23950</v>
      </c>
      <c r="F87" s="63">
        <f t="shared" si="8"/>
        <v>0.001918145714522093</v>
      </c>
      <c r="G87" s="63">
        <f t="shared" si="9"/>
        <v>0.8469962211768335</v>
      </c>
      <c r="H87" s="57">
        <f t="shared" si="10"/>
        <v>10983</v>
      </c>
      <c r="I87" s="58">
        <f t="shared" si="11"/>
        <v>0.014882617974863647</v>
      </c>
      <c r="J87" s="1"/>
    </row>
    <row r="88" spans="1:10" ht="15">
      <c r="A88" s="72">
        <v>98</v>
      </c>
      <c r="B88" s="73" t="s">
        <v>88</v>
      </c>
      <c r="C88" s="51">
        <v>1958</v>
      </c>
      <c r="D88" s="51">
        <v>1950</v>
      </c>
      <c r="E88" s="51">
        <v>1883</v>
      </c>
      <c r="F88" s="63">
        <f t="shared" si="8"/>
        <v>0.0001508087006448894</v>
      </c>
      <c r="G88" s="63">
        <f t="shared" si="9"/>
        <v>-0.03830439223697651</v>
      </c>
      <c r="H88" s="57">
        <f t="shared" si="10"/>
        <v>-75</v>
      </c>
      <c r="I88" s="58">
        <f t="shared" si="11"/>
        <v>-0.0001016294589925133</v>
      </c>
      <c r="J88" s="1"/>
    </row>
    <row r="89" spans="1:10" ht="15.75" thickBot="1">
      <c r="A89" s="72">
        <v>99</v>
      </c>
      <c r="B89" s="73" t="s">
        <v>89</v>
      </c>
      <c r="C89" s="51">
        <v>3497</v>
      </c>
      <c r="D89" s="51">
        <v>3720</v>
      </c>
      <c r="E89" s="51">
        <v>3668</v>
      </c>
      <c r="F89" s="63">
        <f t="shared" si="8"/>
        <v>0.0002937686213305652</v>
      </c>
      <c r="G89" s="63">
        <f t="shared" si="9"/>
        <v>0.048899056334000573</v>
      </c>
      <c r="H89" s="57">
        <f t="shared" si="10"/>
        <v>171</v>
      </c>
      <c r="I89" s="58">
        <f t="shared" si="11"/>
        <v>0.00023171516650293033</v>
      </c>
      <c r="J89" s="1"/>
    </row>
    <row r="90" spans="1:10" s="21" customFormat="1" ht="15.75" thickBot="1">
      <c r="A90" s="100" t="s">
        <v>90</v>
      </c>
      <c r="B90" s="100"/>
      <c r="C90" s="59">
        <v>11748042</v>
      </c>
      <c r="D90" s="59">
        <v>12447958</v>
      </c>
      <c r="E90" s="59">
        <v>12486017</v>
      </c>
      <c r="F90" s="65">
        <f>E90/$E$90</f>
        <v>1</v>
      </c>
      <c r="G90" s="65">
        <f>(E90-C90)/C90</f>
        <v>0.06281685067179706</v>
      </c>
      <c r="H90" s="64">
        <f>E90-C90</f>
        <v>737975</v>
      </c>
      <c r="I90" s="60">
        <f>H90/$H$90</f>
        <v>1</v>
      </c>
      <c r="J90" s="39"/>
    </row>
    <row r="91" ht="15">
      <c r="E91" s="1"/>
    </row>
    <row r="92" ht="15">
      <c r="D92" s="1"/>
    </row>
    <row r="93" ht="15.75" thickBot="1"/>
    <row r="94" ht="15.75" thickBot="1">
      <c r="F94" s="36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19" sqref="P19"/>
    </sheetView>
  </sheetViews>
  <sheetFormatPr defaultColWidth="9.140625" defaultRowHeight="15"/>
  <cols>
    <col min="1" max="1" width="13.7109375" style="0" bestFit="1" customWidth="1"/>
    <col min="2" max="2" width="34.421875" style="0" bestFit="1" customWidth="1"/>
    <col min="3" max="3" width="11.7109375" style="0" bestFit="1" customWidth="1"/>
    <col min="4" max="4" width="12.00390625" style="0" bestFit="1" customWidth="1"/>
    <col min="5" max="5" width="11.710937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</cols>
  <sheetData>
    <row r="1" spans="1:9" ht="30">
      <c r="A1" s="45" t="s">
        <v>1</v>
      </c>
      <c r="B1" s="71" t="s">
        <v>91</v>
      </c>
      <c r="C1" s="43">
        <v>41306</v>
      </c>
      <c r="D1" s="44">
        <v>41640</v>
      </c>
      <c r="E1" s="44">
        <v>41671</v>
      </c>
      <c r="F1" s="11" t="s">
        <v>256</v>
      </c>
      <c r="G1" s="24" t="s">
        <v>260</v>
      </c>
      <c r="H1" s="24" t="s">
        <v>261</v>
      </c>
      <c r="I1" s="11" t="s">
        <v>259</v>
      </c>
    </row>
    <row r="2" spans="1:10" ht="15">
      <c r="A2" s="74">
        <v>1</v>
      </c>
      <c r="B2" s="73" t="s">
        <v>2</v>
      </c>
      <c r="C2" s="33">
        <v>13290</v>
      </c>
      <c r="D2" s="33">
        <v>13604</v>
      </c>
      <c r="E2" s="33">
        <v>13822</v>
      </c>
      <c r="F2" s="6">
        <f aca="true" t="shared" si="0" ref="F2:F33">E2/$E$90</f>
        <v>0.008642385203276128</v>
      </c>
      <c r="G2" s="6">
        <f aca="true" t="shared" si="1" ref="G2:G33">(E2-C2)/C2</f>
        <v>0.0400300978179082</v>
      </c>
      <c r="H2" s="48">
        <f aca="true" t="shared" si="2" ref="H2:H33">E2-C2</f>
        <v>532</v>
      </c>
      <c r="I2" s="10">
        <f aca="true" t="shared" si="3" ref="I2:I33">H2/$H$90</f>
        <v>0.007511153780990569</v>
      </c>
      <c r="J2" s="1"/>
    </row>
    <row r="3" spans="1:10" ht="15">
      <c r="A3" s="74">
        <v>2</v>
      </c>
      <c r="B3" s="73" t="s">
        <v>3</v>
      </c>
      <c r="C3" s="33">
        <v>2097</v>
      </c>
      <c r="D3" s="33">
        <v>2199</v>
      </c>
      <c r="E3" s="33">
        <v>2178</v>
      </c>
      <c r="F3" s="6">
        <f t="shared" si="0"/>
        <v>0.0013618228167222837</v>
      </c>
      <c r="G3" s="6">
        <f t="shared" si="1"/>
        <v>0.03862660944206009</v>
      </c>
      <c r="H3" s="48">
        <f t="shared" si="2"/>
        <v>81</v>
      </c>
      <c r="I3" s="10">
        <f t="shared" si="3"/>
        <v>0.001143615519286158</v>
      </c>
      <c r="J3" s="1"/>
    </row>
    <row r="4" spans="1:10" ht="15">
      <c r="A4" s="74">
        <v>3</v>
      </c>
      <c r="B4" s="73" t="s">
        <v>4</v>
      </c>
      <c r="C4" s="33">
        <v>1191</v>
      </c>
      <c r="D4" s="33">
        <v>1173</v>
      </c>
      <c r="E4" s="33">
        <v>1166</v>
      </c>
      <c r="F4" s="6">
        <f t="shared" si="0"/>
        <v>0.0007290566594573843</v>
      </c>
      <c r="G4" s="6">
        <f t="shared" si="1"/>
        <v>-0.020990764063811923</v>
      </c>
      <c r="H4" s="48">
        <f t="shared" si="2"/>
        <v>-25</v>
      </c>
      <c r="I4" s="10">
        <f t="shared" si="3"/>
        <v>-0.00035296775286609817</v>
      </c>
      <c r="J4" s="1"/>
    </row>
    <row r="5" spans="1:10" ht="15">
      <c r="A5" s="74">
        <v>5</v>
      </c>
      <c r="B5" s="73" t="s">
        <v>5</v>
      </c>
      <c r="C5" s="33">
        <v>765</v>
      </c>
      <c r="D5" s="33">
        <v>724</v>
      </c>
      <c r="E5" s="33">
        <v>720</v>
      </c>
      <c r="F5" s="6">
        <f t="shared" si="0"/>
        <v>0.0004501893608999285</v>
      </c>
      <c r="G5" s="6">
        <f t="shared" si="1"/>
        <v>-0.058823529411764705</v>
      </c>
      <c r="H5" s="48">
        <f t="shared" si="2"/>
        <v>-45</v>
      </c>
      <c r="I5" s="10">
        <f t="shared" si="3"/>
        <v>-0.0006353419551589766</v>
      </c>
      <c r="J5" s="1"/>
    </row>
    <row r="6" spans="1:10" ht="15">
      <c r="A6" s="74">
        <v>6</v>
      </c>
      <c r="B6" s="73" t="s">
        <v>6</v>
      </c>
      <c r="C6" s="33">
        <v>47</v>
      </c>
      <c r="D6" s="33">
        <v>54</v>
      </c>
      <c r="E6" s="33">
        <v>51</v>
      </c>
      <c r="F6" s="6">
        <f t="shared" si="0"/>
        <v>3.1888413063744935E-05</v>
      </c>
      <c r="G6" s="6">
        <f t="shared" si="1"/>
        <v>0.0851063829787234</v>
      </c>
      <c r="H6" s="48">
        <f t="shared" si="2"/>
        <v>4</v>
      </c>
      <c r="I6" s="10">
        <f t="shared" si="3"/>
        <v>5.64748404585757E-05</v>
      </c>
      <c r="J6" s="1"/>
    </row>
    <row r="7" spans="1:10" ht="15">
      <c r="A7" s="74">
        <v>7</v>
      </c>
      <c r="B7" s="73" t="s">
        <v>7</v>
      </c>
      <c r="C7" s="33">
        <v>914</v>
      </c>
      <c r="D7" s="33">
        <v>889</v>
      </c>
      <c r="E7" s="33">
        <v>888</v>
      </c>
      <c r="F7" s="6">
        <f t="shared" si="0"/>
        <v>0.0005552335451099119</v>
      </c>
      <c r="G7" s="6">
        <f t="shared" si="1"/>
        <v>-0.028446389496717725</v>
      </c>
      <c r="H7" s="48">
        <f t="shared" si="2"/>
        <v>-26</v>
      </c>
      <c r="I7" s="10">
        <f t="shared" si="3"/>
        <v>-0.0003670864629807421</v>
      </c>
      <c r="J7" s="1"/>
    </row>
    <row r="8" spans="1:10" ht="15">
      <c r="A8" s="74">
        <v>8</v>
      </c>
      <c r="B8" s="73" t="s">
        <v>8</v>
      </c>
      <c r="C8" s="33">
        <v>4476</v>
      </c>
      <c r="D8" s="33">
        <v>4510</v>
      </c>
      <c r="E8" s="33">
        <v>4492</v>
      </c>
      <c r="F8" s="6">
        <f t="shared" si="0"/>
        <v>0.002808681401614554</v>
      </c>
      <c r="G8" s="6">
        <f t="shared" si="1"/>
        <v>0.0035746201966041107</v>
      </c>
      <c r="H8" s="48">
        <f t="shared" si="2"/>
        <v>16</v>
      </c>
      <c r="I8" s="10">
        <f t="shared" si="3"/>
        <v>0.0002258993618343028</v>
      </c>
      <c r="J8" s="1"/>
    </row>
    <row r="9" spans="1:10" ht="15">
      <c r="A9" s="74">
        <v>9</v>
      </c>
      <c r="B9" s="73" t="s">
        <v>9</v>
      </c>
      <c r="C9" s="33">
        <v>358</v>
      </c>
      <c r="D9" s="33">
        <v>381</v>
      </c>
      <c r="E9" s="33">
        <v>379</v>
      </c>
      <c r="F9" s="6">
        <f t="shared" si="0"/>
        <v>0.00023697467747371237</v>
      </c>
      <c r="G9" s="6">
        <f t="shared" si="1"/>
        <v>0.05865921787709497</v>
      </c>
      <c r="H9" s="48">
        <f t="shared" si="2"/>
        <v>21</v>
      </c>
      <c r="I9" s="10">
        <f t="shared" si="3"/>
        <v>0.00029649291240752245</v>
      </c>
      <c r="J9" s="1"/>
    </row>
    <row r="10" spans="1:10" ht="15">
      <c r="A10" s="72">
        <v>10</v>
      </c>
      <c r="B10" s="73" t="s">
        <v>10</v>
      </c>
      <c r="C10" s="33">
        <v>40197</v>
      </c>
      <c r="D10" s="33">
        <v>40872</v>
      </c>
      <c r="E10" s="33">
        <v>41091</v>
      </c>
      <c r="F10" s="6">
        <f t="shared" si="0"/>
        <v>0.025692681984359672</v>
      </c>
      <c r="G10" s="6">
        <f t="shared" si="1"/>
        <v>0.022240465706395998</v>
      </c>
      <c r="H10" s="48">
        <f t="shared" si="2"/>
        <v>894</v>
      </c>
      <c r="I10" s="10">
        <f t="shared" si="3"/>
        <v>0.01262212684249167</v>
      </c>
      <c r="J10" s="1"/>
    </row>
    <row r="11" spans="1:10" ht="15">
      <c r="A11" s="72">
        <v>11</v>
      </c>
      <c r="B11" s="73" t="s">
        <v>11</v>
      </c>
      <c r="C11" s="33">
        <v>608</v>
      </c>
      <c r="D11" s="33">
        <v>634</v>
      </c>
      <c r="E11" s="33">
        <v>640</v>
      </c>
      <c r="F11" s="6">
        <f t="shared" si="0"/>
        <v>0.0004001683207999365</v>
      </c>
      <c r="G11" s="6">
        <f t="shared" si="1"/>
        <v>0.05263157894736842</v>
      </c>
      <c r="H11" s="48">
        <f t="shared" si="2"/>
        <v>32</v>
      </c>
      <c r="I11" s="10">
        <f t="shared" si="3"/>
        <v>0.0004517987236686056</v>
      </c>
      <c r="J11" s="1"/>
    </row>
    <row r="12" spans="1:10" ht="15">
      <c r="A12" s="72">
        <v>12</v>
      </c>
      <c r="B12" s="73" t="s">
        <v>12</v>
      </c>
      <c r="C12" s="33">
        <v>53</v>
      </c>
      <c r="D12" s="33">
        <v>48</v>
      </c>
      <c r="E12" s="33">
        <v>48</v>
      </c>
      <c r="F12" s="6">
        <f t="shared" si="0"/>
        <v>3.0012624059995235E-05</v>
      </c>
      <c r="G12" s="6">
        <f t="shared" si="1"/>
        <v>-0.09433962264150944</v>
      </c>
      <c r="H12" s="48">
        <f t="shared" si="2"/>
        <v>-5</v>
      </c>
      <c r="I12" s="10">
        <f t="shared" si="3"/>
        <v>-7.059355057321963E-05</v>
      </c>
      <c r="J12" s="1"/>
    </row>
    <row r="13" spans="1:10" ht="15">
      <c r="A13" s="72">
        <v>13</v>
      </c>
      <c r="B13" s="73" t="s">
        <v>13</v>
      </c>
      <c r="C13" s="33">
        <v>18080</v>
      </c>
      <c r="D13" s="33">
        <v>17891</v>
      </c>
      <c r="E13" s="33">
        <v>17880</v>
      </c>
      <c r="F13" s="6">
        <f t="shared" si="0"/>
        <v>0.011179702462348225</v>
      </c>
      <c r="G13" s="6">
        <f t="shared" si="1"/>
        <v>-0.011061946902654867</v>
      </c>
      <c r="H13" s="48">
        <f t="shared" si="2"/>
        <v>-200</v>
      </c>
      <c r="I13" s="10">
        <f t="shared" si="3"/>
        <v>-0.0028237420229287854</v>
      </c>
      <c r="J13" s="1"/>
    </row>
    <row r="14" spans="1:10" ht="15">
      <c r="A14" s="72">
        <v>14</v>
      </c>
      <c r="B14" s="73" t="s">
        <v>14</v>
      </c>
      <c r="C14" s="33">
        <v>33086</v>
      </c>
      <c r="D14" s="33">
        <v>33802</v>
      </c>
      <c r="E14" s="33">
        <v>34050</v>
      </c>
      <c r="F14" s="6">
        <f t="shared" si="0"/>
        <v>0.02129020519255912</v>
      </c>
      <c r="G14" s="6">
        <f t="shared" si="1"/>
        <v>0.029136190533760504</v>
      </c>
      <c r="H14" s="48">
        <f t="shared" si="2"/>
        <v>964</v>
      </c>
      <c r="I14" s="10">
        <f t="shared" si="3"/>
        <v>0.013610436550516745</v>
      </c>
      <c r="J14" s="1"/>
    </row>
    <row r="15" spans="1:10" ht="15">
      <c r="A15" s="72">
        <v>15</v>
      </c>
      <c r="B15" s="73" t="s">
        <v>15</v>
      </c>
      <c r="C15" s="33">
        <v>6522</v>
      </c>
      <c r="D15" s="33">
        <v>6756</v>
      </c>
      <c r="E15" s="33">
        <v>6815</v>
      </c>
      <c r="F15" s="6">
        <f t="shared" si="0"/>
        <v>0.004261167353518074</v>
      </c>
      <c r="G15" s="6">
        <f t="shared" si="1"/>
        <v>0.044924869671879794</v>
      </c>
      <c r="H15" s="48">
        <f t="shared" si="2"/>
        <v>293</v>
      </c>
      <c r="I15" s="10">
        <f t="shared" si="3"/>
        <v>0.00413678206359067</v>
      </c>
      <c r="J15" s="1"/>
    </row>
    <row r="16" spans="1:10" ht="15">
      <c r="A16" s="72">
        <v>16</v>
      </c>
      <c r="B16" s="73" t="s">
        <v>16</v>
      </c>
      <c r="C16" s="33">
        <v>10901</v>
      </c>
      <c r="D16" s="33">
        <v>10704</v>
      </c>
      <c r="E16" s="33">
        <v>10686</v>
      </c>
      <c r="F16" s="6">
        <f t="shared" si="0"/>
        <v>0.00668156043135644</v>
      </c>
      <c r="G16" s="6">
        <f t="shared" si="1"/>
        <v>-0.01972296119622053</v>
      </c>
      <c r="H16" s="48">
        <f t="shared" si="2"/>
        <v>-215</v>
      </c>
      <c r="I16" s="10">
        <f t="shared" si="3"/>
        <v>-0.003035522674648444</v>
      </c>
      <c r="J16" s="1"/>
    </row>
    <row r="17" spans="1:10" ht="15">
      <c r="A17" s="72">
        <v>17</v>
      </c>
      <c r="B17" s="73" t="s">
        <v>17</v>
      </c>
      <c r="C17" s="33">
        <v>2009</v>
      </c>
      <c r="D17" s="33">
        <v>2121</v>
      </c>
      <c r="E17" s="33">
        <v>2162</v>
      </c>
      <c r="F17" s="6">
        <f t="shared" si="0"/>
        <v>0.0013518186087022855</v>
      </c>
      <c r="G17" s="6">
        <f t="shared" si="1"/>
        <v>0.07615729218516674</v>
      </c>
      <c r="H17" s="48">
        <f t="shared" si="2"/>
        <v>153</v>
      </c>
      <c r="I17" s="10">
        <f t="shared" si="3"/>
        <v>0.0021601626475405205</v>
      </c>
      <c r="J17" s="1"/>
    </row>
    <row r="18" spans="1:10" ht="15">
      <c r="A18" s="72">
        <v>18</v>
      </c>
      <c r="B18" s="73" t="s">
        <v>18</v>
      </c>
      <c r="C18" s="33">
        <v>9234</v>
      </c>
      <c r="D18" s="33">
        <v>9164</v>
      </c>
      <c r="E18" s="33">
        <v>9179</v>
      </c>
      <c r="F18" s="6">
        <f t="shared" si="0"/>
        <v>0.005739289088472839</v>
      </c>
      <c r="G18" s="6">
        <f t="shared" si="1"/>
        <v>-0.005956248646307126</v>
      </c>
      <c r="H18" s="48">
        <f t="shared" si="2"/>
        <v>-55</v>
      </c>
      <c r="I18" s="10">
        <f t="shared" si="3"/>
        <v>-0.0007765290563054159</v>
      </c>
      <c r="J18" s="1"/>
    </row>
    <row r="19" spans="1:10" ht="15">
      <c r="A19" s="72">
        <v>19</v>
      </c>
      <c r="B19" s="73" t="s">
        <v>19</v>
      </c>
      <c r="C19" s="33">
        <v>358</v>
      </c>
      <c r="D19" s="33">
        <v>334</v>
      </c>
      <c r="E19" s="33">
        <v>331</v>
      </c>
      <c r="F19" s="6">
        <f t="shared" si="0"/>
        <v>0.00020696205341371715</v>
      </c>
      <c r="G19" s="6">
        <f t="shared" si="1"/>
        <v>-0.07541899441340782</v>
      </c>
      <c r="H19" s="48">
        <f t="shared" si="2"/>
        <v>-27</v>
      </c>
      <c r="I19" s="10">
        <f t="shared" si="3"/>
        <v>-0.000381205173095386</v>
      </c>
      <c r="J19" s="1"/>
    </row>
    <row r="20" spans="1:10" ht="15">
      <c r="A20" s="72">
        <v>20</v>
      </c>
      <c r="B20" s="73" t="s">
        <v>20</v>
      </c>
      <c r="C20" s="33">
        <v>4432</v>
      </c>
      <c r="D20" s="33">
        <v>4221</v>
      </c>
      <c r="E20" s="33">
        <v>4230</v>
      </c>
      <c r="F20" s="6">
        <f t="shared" si="0"/>
        <v>0.00264486249528708</v>
      </c>
      <c r="G20" s="6">
        <f t="shared" si="1"/>
        <v>-0.04557761732851986</v>
      </c>
      <c r="H20" s="48">
        <f t="shared" si="2"/>
        <v>-202</v>
      </c>
      <c r="I20" s="10">
        <f t="shared" si="3"/>
        <v>-0.002851979443158073</v>
      </c>
      <c r="J20" s="1"/>
    </row>
    <row r="21" spans="1:10" ht="15">
      <c r="A21" s="72">
        <v>21</v>
      </c>
      <c r="B21" s="73" t="s">
        <v>21</v>
      </c>
      <c r="C21" s="33">
        <v>284</v>
      </c>
      <c r="D21" s="33">
        <v>301</v>
      </c>
      <c r="E21" s="33">
        <v>306</v>
      </c>
      <c r="F21" s="6">
        <f t="shared" si="0"/>
        <v>0.00019133047838246962</v>
      </c>
      <c r="G21" s="6">
        <f t="shared" si="1"/>
        <v>0.07746478873239436</v>
      </c>
      <c r="H21" s="48">
        <f t="shared" si="2"/>
        <v>22</v>
      </c>
      <c r="I21" s="10">
        <f t="shared" si="3"/>
        <v>0.0003106116225221664</v>
      </c>
      <c r="J21" s="1"/>
    </row>
    <row r="22" spans="1:10" ht="15">
      <c r="A22" s="72">
        <v>22</v>
      </c>
      <c r="B22" s="73" t="s">
        <v>22</v>
      </c>
      <c r="C22" s="33">
        <v>11850</v>
      </c>
      <c r="D22" s="33">
        <v>12099</v>
      </c>
      <c r="E22" s="33">
        <v>12144</v>
      </c>
      <c r="F22" s="6">
        <f t="shared" si="0"/>
        <v>0.007593193887178795</v>
      </c>
      <c r="G22" s="6">
        <f t="shared" si="1"/>
        <v>0.02481012658227848</v>
      </c>
      <c r="H22" s="48">
        <f t="shared" si="2"/>
        <v>294</v>
      </c>
      <c r="I22" s="10">
        <f t="shared" si="3"/>
        <v>0.004150900773705314</v>
      </c>
      <c r="J22" s="1"/>
    </row>
    <row r="23" spans="1:10" ht="15">
      <c r="A23" s="72">
        <v>23</v>
      </c>
      <c r="B23" s="73" t="s">
        <v>23</v>
      </c>
      <c r="C23" s="33">
        <v>12756</v>
      </c>
      <c r="D23" s="33">
        <v>13049</v>
      </c>
      <c r="E23" s="33">
        <v>13070</v>
      </c>
      <c r="F23" s="6">
        <f t="shared" si="0"/>
        <v>0.008172187426336203</v>
      </c>
      <c r="G23" s="6">
        <f t="shared" si="1"/>
        <v>0.024615867042960177</v>
      </c>
      <c r="H23" s="48">
        <f t="shared" si="2"/>
        <v>314</v>
      </c>
      <c r="I23" s="10">
        <f t="shared" si="3"/>
        <v>0.004433274975998193</v>
      </c>
      <c r="J23" s="1"/>
    </row>
    <row r="24" spans="1:10" ht="15">
      <c r="A24" s="72">
        <v>24</v>
      </c>
      <c r="B24" s="73" t="s">
        <v>24</v>
      </c>
      <c r="C24" s="33">
        <v>9072</v>
      </c>
      <c r="D24" s="33">
        <v>8253</v>
      </c>
      <c r="E24" s="33">
        <v>8227</v>
      </c>
      <c r="F24" s="6">
        <f t="shared" si="0"/>
        <v>0.005144038711282934</v>
      </c>
      <c r="G24" s="6">
        <f t="shared" si="1"/>
        <v>-0.09314373897707232</v>
      </c>
      <c r="H24" s="48">
        <f t="shared" si="2"/>
        <v>-845</v>
      </c>
      <c r="I24" s="10">
        <f t="shared" si="3"/>
        <v>-0.011930310046874117</v>
      </c>
      <c r="J24" s="1"/>
    </row>
    <row r="25" spans="1:10" ht="15">
      <c r="A25" s="72">
        <v>25</v>
      </c>
      <c r="B25" s="73" t="s">
        <v>25</v>
      </c>
      <c r="C25" s="33">
        <v>31361</v>
      </c>
      <c r="D25" s="33">
        <v>31500</v>
      </c>
      <c r="E25" s="33">
        <v>31560</v>
      </c>
      <c r="F25" s="6">
        <f t="shared" si="0"/>
        <v>0.019733300319446867</v>
      </c>
      <c r="G25" s="6">
        <f t="shared" si="1"/>
        <v>0.006345460922802207</v>
      </c>
      <c r="H25" s="48">
        <f t="shared" si="2"/>
        <v>199</v>
      </c>
      <c r="I25" s="10">
        <f t="shared" si="3"/>
        <v>0.002809623312814141</v>
      </c>
      <c r="J25" s="1"/>
    </row>
    <row r="26" spans="1:10" ht="15">
      <c r="A26" s="72">
        <v>26</v>
      </c>
      <c r="B26" s="73" t="s">
        <v>26</v>
      </c>
      <c r="C26" s="33">
        <v>1752</v>
      </c>
      <c r="D26" s="33">
        <v>1646</v>
      </c>
      <c r="E26" s="33">
        <v>1655</v>
      </c>
      <c r="F26" s="6">
        <f t="shared" si="0"/>
        <v>0.0010348102670685857</v>
      </c>
      <c r="G26" s="6">
        <f t="shared" si="1"/>
        <v>-0.055365296803652965</v>
      </c>
      <c r="H26" s="48">
        <f t="shared" si="2"/>
        <v>-97</v>
      </c>
      <c r="I26" s="10">
        <f t="shared" si="3"/>
        <v>-0.0013695148811204607</v>
      </c>
      <c r="J26" s="1"/>
    </row>
    <row r="27" spans="1:10" ht="15">
      <c r="A27" s="72">
        <v>27</v>
      </c>
      <c r="B27" s="73" t="s">
        <v>27</v>
      </c>
      <c r="C27" s="33">
        <v>4668</v>
      </c>
      <c r="D27" s="33">
        <v>4934</v>
      </c>
      <c r="E27" s="33">
        <v>4987</v>
      </c>
      <c r="F27" s="6">
        <f t="shared" si="0"/>
        <v>0.003118186587233255</v>
      </c>
      <c r="G27" s="6">
        <f t="shared" si="1"/>
        <v>0.06833761782347901</v>
      </c>
      <c r="H27" s="48">
        <f t="shared" si="2"/>
        <v>319</v>
      </c>
      <c r="I27" s="10">
        <f t="shared" si="3"/>
        <v>0.004503868526571413</v>
      </c>
      <c r="J27" s="1"/>
    </row>
    <row r="28" spans="1:10" ht="15">
      <c r="A28" s="72">
        <v>28</v>
      </c>
      <c r="B28" s="73" t="s">
        <v>28</v>
      </c>
      <c r="C28" s="33">
        <v>15712</v>
      </c>
      <c r="D28" s="33">
        <v>15279</v>
      </c>
      <c r="E28" s="33">
        <v>15333</v>
      </c>
      <c r="F28" s="6">
        <f t="shared" si="0"/>
        <v>0.009587157598164728</v>
      </c>
      <c r="G28" s="6">
        <f t="shared" si="1"/>
        <v>-0.024121690427698576</v>
      </c>
      <c r="H28" s="48">
        <f t="shared" si="2"/>
        <v>-379</v>
      </c>
      <c r="I28" s="10">
        <f t="shared" si="3"/>
        <v>-0.005350991133450048</v>
      </c>
      <c r="J28" s="1"/>
    </row>
    <row r="29" spans="1:10" ht="15">
      <c r="A29" s="72">
        <v>29</v>
      </c>
      <c r="B29" s="73" t="s">
        <v>29</v>
      </c>
      <c r="C29" s="33">
        <v>3245</v>
      </c>
      <c r="D29" s="33">
        <v>3343</v>
      </c>
      <c r="E29" s="33">
        <v>3395</v>
      </c>
      <c r="F29" s="6">
        <f t="shared" si="0"/>
        <v>0.002122767889243413</v>
      </c>
      <c r="G29" s="6">
        <f t="shared" si="1"/>
        <v>0.046224961479198766</v>
      </c>
      <c r="H29" s="48">
        <f t="shared" si="2"/>
        <v>150</v>
      </c>
      <c r="I29" s="10">
        <f t="shared" si="3"/>
        <v>0.002117806517196589</v>
      </c>
      <c r="J29" s="1"/>
    </row>
    <row r="30" spans="1:10" ht="15">
      <c r="A30" s="72">
        <v>30</v>
      </c>
      <c r="B30" s="73" t="s">
        <v>30</v>
      </c>
      <c r="C30" s="33">
        <v>1103</v>
      </c>
      <c r="D30" s="33">
        <v>1118</v>
      </c>
      <c r="E30" s="33">
        <v>1116</v>
      </c>
      <c r="F30" s="6">
        <f t="shared" si="0"/>
        <v>0.0006977935093948893</v>
      </c>
      <c r="G30" s="6">
        <f t="shared" si="1"/>
        <v>0.011786038077969175</v>
      </c>
      <c r="H30" s="48">
        <f t="shared" si="2"/>
        <v>13</v>
      </c>
      <c r="I30" s="10">
        <f t="shared" si="3"/>
        <v>0.00018354323149037105</v>
      </c>
      <c r="J30" s="1"/>
    </row>
    <row r="31" spans="1:10" ht="15">
      <c r="A31" s="72">
        <v>31</v>
      </c>
      <c r="B31" s="73" t="s">
        <v>31</v>
      </c>
      <c r="C31" s="33">
        <v>19837</v>
      </c>
      <c r="D31" s="33">
        <v>20557</v>
      </c>
      <c r="E31" s="33">
        <v>20667</v>
      </c>
      <c r="F31" s="6">
        <f t="shared" si="0"/>
        <v>0.012922310446831698</v>
      </c>
      <c r="G31" s="6">
        <f t="shared" si="1"/>
        <v>0.04184100418410042</v>
      </c>
      <c r="H31" s="48">
        <f t="shared" si="2"/>
        <v>830</v>
      </c>
      <c r="I31" s="10">
        <f t="shared" si="3"/>
        <v>0.011718529395154458</v>
      </c>
      <c r="J31" s="1"/>
    </row>
    <row r="32" spans="1:10" ht="15">
      <c r="A32" s="72">
        <v>32</v>
      </c>
      <c r="B32" s="73" t="s">
        <v>32</v>
      </c>
      <c r="C32" s="33">
        <v>5790</v>
      </c>
      <c r="D32" s="33">
        <v>6090</v>
      </c>
      <c r="E32" s="33">
        <v>6124</v>
      </c>
      <c r="F32" s="6">
        <f t="shared" si="0"/>
        <v>0.003829110619654392</v>
      </c>
      <c r="G32" s="6">
        <f t="shared" si="1"/>
        <v>0.05768566493955095</v>
      </c>
      <c r="H32" s="48">
        <f t="shared" si="2"/>
        <v>334</v>
      </c>
      <c r="I32" s="10">
        <f t="shared" si="3"/>
        <v>0.004715649178291072</v>
      </c>
      <c r="J32" s="1"/>
    </row>
    <row r="33" spans="1:10" ht="15">
      <c r="A33" s="72">
        <v>33</v>
      </c>
      <c r="B33" s="73" t="s">
        <v>33</v>
      </c>
      <c r="C33" s="33">
        <v>19515</v>
      </c>
      <c r="D33" s="33">
        <v>18375</v>
      </c>
      <c r="E33" s="33">
        <v>18271</v>
      </c>
      <c r="F33" s="6">
        <f t="shared" si="0"/>
        <v>0.011424180295836936</v>
      </c>
      <c r="G33" s="6">
        <f t="shared" si="1"/>
        <v>-0.06374583653599795</v>
      </c>
      <c r="H33" s="48">
        <f t="shared" si="2"/>
        <v>-1244</v>
      </c>
      <c r="I33" s="10">
        <f t="shared" si="3"/>
        <v>-0.017563675382617043</v>
      </c>
      <c r="J33" s="1"/>
    </row>
    <row r="34" spans="1:10" ht="15">
      <c r="A34" s="72">
        <v>35</v>
      </c>
      <c r="B34" s="73" t="s">
        <v>34</v>
      </c>
      <c r="C34" s="33">
        <v>37275</v>
      </c>
      <c r="D34" s="33">
        <v>35367</v>
      </c>
      <c r="E34" s="33">
        <v>35357</v>
      </c>
      <c r="F34" s="6">
        <f aca="true" t="shared" si="4" ref="F34:F65">E34/$E$90</f>
        <v>0.02210742393519274</v>
      </c>
      <c r="G34" s="6">
        <f aca="true" t="shared" si="5" ref="G34:G65">(E34-C34)/C34</f>
        <v>-0.051455399061032865</v>
      </c>
      <c r="H34" s="48">
        <f aca="true" t="shared" si="6" ref="H34:H65">E34-C34</f>
        <v>-1918</v>
      </c>
      <c r="I34" s="10">
        <f aca="true" t="shared" si="7" ref="I34:I65">H34/$H$90</f>
        <v>-0.02707968599988705</v>
      </c>
      <c r="J34" s="1"/>
    </row>
    <row r="35" spans="1:10" ht="15">
      <c r="A35" s="72">
        <v>36</v>
      </c>
      <c r="B35" s="73" t="s">
        <v>35</v>
      </c>
      <c r="C35" s="33">
        <v>1166</v>
      </c>
      <c r="D35" s="33">
        <v>1132</v>
      </c>
      <c r="E35" s="33">
        <v>1119</v>
      </c>
      <c r="F35" s="6">
        <f t="shared" si="4"/>
        <v>0.0006996692983986389</v>
      </c>
      <c r="G35" s="6">
        <f t="shared" si="5"/>
        <v>-0.04030874785591767</v>
      </c>
      <c r="H35" s="48">
        <f t="shared" si="6"/>
        <v>-47</v>
      </c>
      <c r="I35" s="10">
        <f t="shared" si="7"/>
        <v>-0.0006635793753882645</v>
      </c>
      <c r="J35" s="1"/>
    </row>
    <row r="36" spans="1:10" ht="15">
      <c r="A36" s="72">
        <v>37</v>
      </c>
      <c r="B36" s="73" t="s">
        <v>36</v>
      </c>
      <c r="C36" s="33">
        <v>278</v>
      </c>
      <c r="D36" s="33">
        <v>339</v>
      </c>
      <c r="E36" s="33">
        <v>335</v>
      </c>
      <c r="F36" s="6">
        <f t="shared" si="4"/>
        <v>0.00020946310541871674</v>
      </c>
      <c r="G36" s="6">
        <f t="shared" si="5"/>
        <v>0.20503597122302158</v>
      </c>
      <c r="H36" s="48">
        <f t="shared" si="6"/>
        <v>57</v>
      </c>
      <c r="I36" s="10">
        <f t="shared" si="7"/>
        <v>0.0008047664765347038</v>
      </c>
      <c r="J36" s="1"/>
    </row>
    <row r="37" spans="1:10" ht="15">
      <c r="A37" s="72">
        <v>38</v>
      </c>
      <c r="B37" s="73" t="s">
        <v>37</v>
      </c>
      <c r="C37" s="33">
        <v>3377</v>
      </c>
      <c r="D37" s="33">
        <v>3342</v>
      </c>
      <c r="E37" s="33">
        <v>3351</v>
      </c>
      <c r="F37" s="6">
        <f t="shared" si="4"/>
        <v>0.0020952563171884172</v>
      </c>
      <c r="G37" s="6">
        <f t="shared" si="5"/>
        <v>-0.007699141249629849</v>
      </c>
      <c r="H37" s="48">
        <f t="shared" si="6"/>
        <v>-26</v>
      </c>
      <c r="I37" s="10">
        <f t="shared" si="7"/>
        <v>-0.0003670864629807421</v>
      </c>
      <c r="J37" s="1"/>
    </row>
    <row r="38" spans="1:10" ht="15">
      <c r="A38" s="72">
        <v>39</v>
      </c>
      <c r="B38" s="73" t="s">
        <v>38</v>
      </c>
      <c r="C38" s="33">
        <v>177</v>
      </c>
      <c r="D38" s="33">
        <v>159</v>
      </c>
      <c r="E38" s="33">
        <v>161</v>
      </c>
      <c r="F38" s="6">
        <f t="shared" si="4"/>
        <v>0.00010066734320123402</v>
      </c>
      <c r="G38" s="6">
        <f t="shared" si="5"/>
        <v>-0.0903954802259887</v>
      </c>
      <c r="H38" s="48">
        <f t="shared" si="6"/>
        <v>-16</v>
      </c>
      <c r="I38" s="10">
        <f t="shared" si="7"/>
        <v>-0.0002258993618343028</v>
      </c>
      <c r="J38" s="1"/>
    </row>
    <row r="39" spans="1:10" ht="15">
      <c r="A39" s="72">
        <v>41</v>
      </c>
      <c r="B39" s="73" t="s">
        <v>39</v>
      </c>
      <c r="C39" s="33">
        <v>109800</v>
      </c>
      <c r="D39" s="33">
        <v>108156</v>
      </c>
      <c r="E39" s="33">
        <v>108226</v>
      </c>
      <c r="F39" s="6">
        <f t="shared" si="4"/>
        <v>0.06766971357327176</v>
      </c>
      <c r="G39" s="6">
        <f t="shared" si="5"/>
        <v>-0.014335154826958105</v>
      </c>
      <c r="H39" s="48">
        <f t="shared" si="6"/>
        <v>-1574</v>
      </c>
      <c r="I39" s="10">
        <f t="shared" si="7"/>
        <v>-0.02222284972044954</v>
      </c>
      <c r="J39" s="1"/>
    </row>
    <row r="40" spans="1:10" ht="15">
      <c r="A40" s="72">
        <v>42</v>
      </c>
      <c r="B40" s="73" t="s">
        <v>40</v>
      </c>
      <c r="C40" s="33">
        <v>11357</v>
      </c>
      <c r="D40" s="33">
        <v>12280</v>
      </c>
      <c r="E40" s="33">
        <v>12166</v>
      </c>
      <c r="F40" s="6">
        <f t="shared" si="4"/>
        <v>0.007606949673206293</v>
      </c>
      <c r="G40" s="6">
        <f t="shared" si="5"/>
        <v>0.07123360042264683</v>
      </c>
      <c r="H40" s="48">
        <f t="shared" si="6"/>
        <v>809</v>
      </c>
      <c r="I40" s="10">
        <f t="shared" si="7"/>
        <v>0.011422036482746936</v>
      </c>
      <c r="J40" s="1"/>
    </row>
    <row r="41" spans="1:10" ht="15">
      <c r="A41" s="72">
        <v>43</v>
      </c>
      <c r="B41" s="73" t="s">
        <v>41</v>
      </c>
      <c r="C41" s="33">
        <v>52173</v>
      </c>
      <c r="D41" s="33">
        <v>53260</v>
      </c>
      <c r="E41" s="33">
        <v>52882</v>
      </c>
      <c r="F41" s="6">
        <f t="shared" si="4"/>
        <v>0.03306515803209725</v>
      </c>
      <c r="G41" s="6">
        <f t="shared" si="5"/>
        <v>0.013589404481245088</v>
      </c>
      <c r="H41" s="48">
        <f t="shared" si="6"/>
        <v>709</v>
      </c>
      <c r="I41" s="10">
        <f t="shared" si="7"/>
        <v>0.010010165471282544</v>
      </c>
      <c r="J41" s="1"/>
    </row>
    <row r="42" spans="1:10" ht="15">
      <c r="A42" s="72">
        <v>45</v>
      </c>
      <c r="B42" s="73" t="s">
        <v>42</v>
      </c>
      <c r="C42" s="33">
        <v>34345</v>
      </c>
      <c r="D42" s="33">
        <v>37919</v>
      </c>
      <c r="E42" s="33">
        <v>38841</v>
      </c>
      <c r="F42" s="6">
        <f t="shared" si="4"/>
        <v>0.024285840231547395</v>
      </c>
      <c r="G42" s="6">
        <f t="shared" si="5"/>
        <v>0.13090697335856746</v>
      </c>
      <c r="H42" s="87">
        <f t="shared" si="6"/>
        <v>4496</v>
      </c>
      <c r="I42" s="10">
        <f t="shared" si="7"/>
        <v>0.0634777206754391</v>
      </c>
      <c r="J42" s="1"/>
    </row>
    <row r="43" spans="1:10" ht="15">
      <c r="A43" s="72">
        <v>46</v>
      </c>
      <c r="B43" s="73" t="s">
        <v>43</v>
      </c>
      <c r="C43" s="33">
        <v>95938</v>
      </c>
      <c r="D43" s="33">
        <v>102773</v>
      </c>
      <c r="E43" s="33">
        <v>104227</v>
      </c>
      <c r="F43" s="6">
        <f t="shared" si="4"/>
        <v>0.0651692868312734</v>
      </c>
      <c r="G43" s="6">
        <f t="shared" si="5"/>
        <v>0.08639954970918719</v>
      </c>
      <c r="H43" s="87">
        <f t="shared" si="6"/>
        <v>8289</v>
      </c>
      <c r="I43" s="10">
        <f t="shared" si="7"/>
        <v>0.11702998814028351</v>
      </c>
      <c r="J43" s="1"/>
    </row>
    <row r="44" spans="1:10" ht="15">
      <c r="A44" s="72">
        <v>47</v>
      </c>
      <c r="B44" s="73" t="s">
        <v>44</v>
      </c>
      <c r="C44" s="33">
        <v>265952</v>
      </c>
      <c r="D44" s="33">
        <v>282943</v>
      </c>
      <c r="E44" s="33">
        <v>276343</v>
      </c>
      <c r="F44" s="6">
        <f t="shared" si="4"/>
        <v>0.17278705355440133</v>
      </c>
      <c r="G44" s="6">
        <f t="shared" si="5"/>
        <v>0.03907096017326435</v>
      </c>
      <c r="H44" s="87">
        <f t="shared" si="6"/>
        <v>10391</v>
      </c>
      <c r="I44" s="10">
        <f t="shared" si="7"/>
        <v>0.14670751680126504</v>
      </c>
      <c r="J44" s="1"/>
    </row>
    <row r="45" spans="1:10" ht="15">
      <c r="A45" s="72">
        <v>49</v>
      </c>
      <c r="B45" s="73" t="s">
        <v>45</v>
      </c>
      <c r="C45" s="33">
        <v>119964</v>
      </c>
      <c r="D45" s="33">
        <v>121004</v>
      </c>
      <c r="E45" s="33">
        <v>120907</v>
      </c>
      <c r="F45" s="6">
        <f t="shared" si="4"/>
        <v>0.07559867369212175</v>
      </c>
      <c r="G45" s="6">
        <f t="shared" si="5"/>
        <v>0.007860691540795573</v>
      </c>
      <c r="H45" s="48">
        <f t="shared" si="6"/>
        <v>943</v>
      </c>
      <c r="I45" s="10">
        <f t="shared" si="7"/>
        <v>0.013313943638109222</v>
      </c>
      <c r="J45" s="1"/>
    </row>
    <row r="46" spans="1:10" ht="15">
      <c r="A46" s="72">
        <v>50</v>
      </c>
      <c r="B46" s="73" t="s">
        <v>46</v>
      </c>
      <c r="C46" s="33">
        <v>2496</v>
      </c>
      <c r="D46" s="33">
        <v>2456</v>
      </c>
      <c r="E46" s="33">
        <v>2422</v>
      </c>
      <c r="F46" s="6">
        <f t="shared" si="4"/>
        <v>0.0015143869890272596</v>
      </c>
      <c r="G46" s="6">
        <f t="shared" si="5"/>
        <v>-0.029647435897435896</v>
      </c>
      <c r="H46" s="48">
        <f t="shared" si="6"/>
        <v>-74</v>
      </c>
      <c r="I46" s="10">
        <f t="shared" si="7"/>
        <v>-0.0010447845484836506</v>
      </c>
      <c r="J46" s="1"/>
    </row>
    <row r="47" spans="1:10" ht="15">
      <c r="A47" s="72">
        <v>51</v>
      </c>
      <c r="B47" s="73" t="s">
        <v>47</v>
      </c>
      <c r="C47" s="33">
        <v>230</v>
      </c>
      <c r="D47" s="33">
        <v>235</v>
      </c>
      <c r="E47" s="33">
        <v>235</v>
      </c>
      <c r="F47" s="6">
        <f t="shared" si="4"/>
        <v>0.00014693680529372669</v>
      </c>
      <c r="G47" s="6">
        <f t="shared" si="5"/>
        <v>0.021739130434782608</v>
      </c>
      <c r="H47" s="48">
        <f t="shared" si="6"/>
        <v>5</v>
      </c>
      <c r="I47" s="10">
        <f t="shared" si="7"/>
        <v>7.059355057321963E-05</v>
      </c>
      <c r="J47" s="1"/>
    </row>
    <row r="48" spans="1:10" ht="15">
      <c r="A48" s="72">
        <v>52</v>
      </c>
      <c r="B48" s="73" t="s">
        <v>48</v>
      </c>
      <c r="C48" s="33">
        <v>16873</v>
      </c>
      <c r="D48" s="33">
        <v>17323</v>
      </c>
      <c r="E48" s="33">
        <v>17449</v>
      </c>
      <c r="F48" s="6">
        <f t="shared" si="4"/>
        <v>0.010910214108809518</v>
      </c>
      <c r="G48" s="6">
        <f t="shared" si="5"/>
        <v>0.03413737924494755</v>
      </c>
      <c r="H48" s="48">
        <f t="shared" si="6"/>
        <v>576</v>
      </c>
      <c r="I48" s="10">
        <f t="shared" si="7"/>
        <v>0.008132377026034901</v>
      </c>
      <c r="J48" s="1"/>
    </row>
    <row r="49" spans="1:10" ht="15">
      <c r="A49" s="72">
        <v>53</v>
      </c>
      <c r="B49" s="73" t="s">
        <v>49</v>
      </c>
      <c r="C49" s="33">
        <v>1864</v>
      </c>
      <c r="D49" s="33">
        <v>2197</v>
      </c>
      <c r="E49" s="33">
        <v>2236</v>
      </c>
      <c r="F49" s="6">
        <f t="shared" si="4"/>
        <v>0.001398088070794778</v>
      </c>
      <c r="G49" s="6">
        <f t="shared" si="5"/>
        <v>0.19957081545064378</v>
      </c>
      <c r="H49" s="48">
        <f t="shared" si="6"/>
        <v>372</v>
      </c>
      <c r="I49" s="10">
        <f t="shared" si="7"/>
        <v>0.005252160162647541</v>
      </c>
      <c r="J49" s="1"/>
    </row>
    <row r="50" spans="1:10" ht="15">
      <c r="A50" s="72">
        <v>55</v>
      </c>
      <c r="B50" s="73" t="s">
        <v>50</v>
      </c>
      <c r="C50" s="33">
        <v>13994</v>
      </c>
      <c r="D50" s="33">
        <v>15241</v>
      </c>
      <c r="E50" s="33">
        <v>15396</v>
      </c>
      <c r="F50" s="6">
        <f t="shared" si="4"/>
        <v>0.009626549167243472</v>
      </c>
      <c r="G50" s="6">
        <f t="shared" si="5"/>
        <v>0.10018579391167644</v>
      </c>
      <c r="H50" s="48">
        <f t="shared" si="6"/>
        <v>1402</v>
      </c>
      <c r="I50" s="10">
        <f t="shared" si="7"/>
        <v>0.019794431580730784</v>
      </c>
      <c r="J50" s="1"/>
    </row>
    <row r="51" spans="1:10" ht="15">
      <c r="A51" s="72">
        <v>56</v>
      </c>
      <c r="B51" s="73" t="s">
        <v>51</v>
      </c>
      <c r="C51" s="33">
        <v>81557</v>
      </c>
      <c r="D51" s="33">
        <v>87996</v>
      </c>
      <c r="E51" s="33">
        <v>89897</v>
      </c>
      <c r="F51" s="6">
        <f t="shared" si="4"/>
        <v>0.056209268023362326</v>
      </c>
      <c r="G51" s="6">
        <f t="shared" si="5"/>
        <v>0.10225976924114423</v>
      </c>
      <c r="H51" s="87">
        <f t="shared" si="6"/>
        <v>8340</v>
      </c>
      <c r="I51" s="10">
        <f t="shared" si="7"/>
        <v>0.11775004235613035</v>
      </c>
      <c r="J51" s="1"/>
    </row>
    <row r="52" spans="1:10" ht="15">
      <c r="A52" s="72">
        <v>58</v>
      </c>
      <c r="B52" s="73" t="s">
        <v>52</v>
      </c>
      <c r="C52" s="33">
        <v>1757</v>
      </c>
      <c r="D52" s="33">
        <v>1931</v>
      </c>
      <c r="E52" s="33">
        <v>1980</v>
      </c>
      <c r="F52" s="6">
        <f t="shared" si="4"/>
        <v>0.0012380207424748035</v>
      </c>
      <c r="G52" s="6">
        <f t="shared" si="5"/>
        <v>0.12692088787706318</v>
      </c>
      <c r="H52" s="48">
        <f t="shared" si="6"/>
        <v>223</v>
      </c>
      <c r="I52" s="10">
        <f t="shared" si="7"/>
        <v>0.0031484723555655954</v>
      </c>
      <c r="J52" s="1"/>
    </row>
    <row r="53" spans="1:10" ht="15">
      <c r="A53" s="72">
        <v>59</v>
      </c>
      <c r="B53" s="73" t="s">
        <v>53</v>
      </c>
      <c r="C53" s="33">
        <v>1783</v>
      </c>
      <c r="D53" s="33">
        <v>1792</v>
      </c>
      <c r="E53" s="33">
        <v>1812</v>
      </c>
      <c r="F53" s="6">
        <f t="shared" si="4"/>
        <v>0.0011329765582648202</v>
      </c>
      <c r="G53" s="6">
        <f t="shared" si="5"/>
        <v>0.016264722378014584</v>
      </c>
      <c r="H53" s="48">
        <f t="shared" si="6"/>
        <v>29</v>
      </c>
      <c r="I53" s="10">
        <f t="shared" si="7"/>
        <v>0.0004094425933246739</v>
      </c>
      <c r="J53" s="1"/>
    </row>
    <row r="54" spans="1:10" ht="15">
      <c r="A54" s="72">
        <v>60</v>
      </c>
      <c r="B54" s="73" t="s">
        <v>54</v>
      </c>
      <c r="C54" s="33">
        <v>652</v>
      </c>
      <c r="D54" s="33">
        <v>714</v>
      </c>
      <c r="E54" s="33">
        <v>723</v>
      </c>
      <c r="F54" s="6">
        <f t="shared" si="4"/>
        <v>0.00045206514990367826</v>
      </c>
      <c r="G54" s="6">
        <f t="shared" si="5"/>
        <v>0.10889570552147239</v>
      </c>
      <c r="H54" s="48">
        <f t="shared" si="6"/>
        <v>71</v>
      </c>
      <c r="I54" s="10">
        <f t="shared" si="7"/>
        <v>0.0010024284181397187</v>
      </c>
      <c r="J54" s="1"/>
    </row>
    <row r="55" spans="1:10" ht="15">
      <c r="A55" s="72">
        <v>61</v>
      </c>
      <c r="B55" s="73" t="s">
        <v>55</v>
      </c>
      <c r="C55" s="33">
        <v>3063</v>
      </c>
      <c r="D55" s="33">
        <v>3169</v>
      </c>
      <c r="E55" s="33">
        <v>3167</v>
      </c>
      <c r="F55" s="6">
        <f t="shared" si="4"/>
        <v>0.0019802079249584357</v>
      </c>
      <c r="G55" s="6">
        <f t="shared" si="5"/>
        <v>0.03395364022200457</v>
      </c>
      <c r="H55" s="48">
        <f t="shared" si="6"/>
        <v>104</v>
      </c>
      <c r="I55" s="10">
        <f t="shared" si="7"/>
        <v>0.0014683458519229684</v>
      </c>
      <c r="J55" s="1"/>
    </row>
    <row r="56" spans="1:10" ht="15">
      <c r="A56" s="72">
        <v>62</v>
      </c>
      <c r="B56" s="73" t="s">
        <v>56</v>
      </c>
      <c r="C56" s="33">
        <v>5412</v>
      </c>
      <c r="D56" s="33">
        <v>5840</v>
      </c>
      <c r="E56" s="33">
        <v>5981</v>
      </c>
      <c r="F56" s="6">
        <f t="shared" si="4"/>
        <v>0.0037396980104756564</v>
      </c>
      <c r="G56" s="6">
        <f t="shared" si="5"/>
        <v>0.10513673318551367</v>
      </c>
      <c r="H56" s="48">
        <f t="shared" si="6"/>
        <v>569</v>
      </c>
      <c r="I56" s="10">
        <f t="shared" si="7"/>
        <v>0.008033546055232394</v>
      </c>
      <c r="J56" s="1"/>
    </row>
    <row r="57" spans="1:10" ht="15">
      <c r="A57" s="72">
        <v>63</v>
      </c>
      <c r="B57" s="73" t="s">
        <v>57</v>
      </c>
      <c r="C57" s="33">
        <v>2020</v>
      </c>
      <c r="D57" s="33">
        <v>1838</v>
      </c>
      <c r="E57" s="33">
        <v>1856</v>
      </c>
      <c r="F57" s="6">
        <f t="shared" si="4"/>
        <v>0.0011604881303198158</v>
      </c>
      <c r="G57" s="6">
        <f t="shared" si="5"/>
        <v>-0.08118811881188119</v>
      </c>
      <c r="H57" s="48">
        <f t="shared" si="6"/>
        <v>-164</v>
      </c>
      <c r="I57" s="10">
        <f t="shared" si="7"/>
        <v>-0.0023154684588016037</v>
      </c>
      <c r="J57" s="1"/>
    </row>
    <row r="58" spans="1:10" ht="15">
      <c r="A58" s="72">
        <v>64</v>
      </c>
      <c r="B58" s="73" t="s">
        <v>58</v>
      </c>
      <c r="C58" s="33">
        <v>7197</v>
      </c>
      <c r="D58" s="33">
        <v>7650</v>
      </c>
      <c r="E58" s="33">
        <v>7748</v>
      </c>
      <c r="F58" s="6">
        <f t="shared" si="4"/>
        <v>0.004844537733684231</v>
      </c>
      <c r="G58" s="6">
        <f t="shared" si="5"/>
        <v>0.07655967764346255</v>
      </c>
      <c r="H58" s="48">
        <f t="shared" si="6"/>
        <v>551</v>
      </c>
      <c r="I58" s="10">
        <f t="shared" si="7"/>
        <v>0.007779409273168804</v>
      </c>
      <c r="J58" s="1"/>
    </row>
    <row r="59" spans="1:10" ht="15">
      <c r="A59" s="72">
        <v>65</v>
      </c>
      <c r="B59" s="73" t="s">
        <v>59</v>
      </c>
      <c r="C59" s="33">
        <v>4323</v>
      </c>
      <c r="D59" s="33">
        <v>4321</v>
      </c>
      <c r="E59" s="33">
        <v>4353</v>
      </c>
      <c r="F59" s="6">
        <f t="shared" si="4"/>
        <v>0.002721769844440818</v>
      </c>
      <c r="G59" s="6">
        <f t="shared" si="5"/>
        <v>0.006939625260235947</v>
      </c>
      <c r="H59" s="48">
        <f t="shared" si="6"/>
        <v>30</v>
      </c>
      <c r="I59" s="10">
        <f t="shared" si="7"/>
        <v>0.00042356130343931776</v>
      </c>
      <c r="J59" s="1"/>
    </row>
    <row r="60" spans="1:10" ht="15">
      <c r="A60" s="72">
        <v>66</v>
      </c>
      <c r="B60" s="73" t="s">
        <v>60</v>
      </c>
      <c r="C60" s="33">
        <v>9342</v>
      </c>
      <c r="D60" s="33">
        <v>9968</v>
      </c>
      <c r="E60" s="33">
        <v>10094</v>
      </c>
      <c r="F60" s="6">
        <f t="shared" si="4"/>
        <v>0.006311404734616498</v>
      </c>
      <c r="G60" s="6">
        <f t="shared" si="5"/>
        <v>0.08049668165275102</v>
      </c>
      <c r="H60" s="48">
        <f t="shared" si="6"/>
        <v>752</v>
      </c>
      <c r="I60" s="10">
        <f t="shared" si="7"/>
        <v>0.010617270006212232</v>
      </c>
      <c r="J60" s="1"/>
    </row>
    <row r="61" spans="1:10" ht="15">
      <c r="A61" s="72">
        <v>68</v>
      </c>
      <c r="B61" s="73" t="s">
        <v>61</v>
      </c>
      <c r="C61" s="33">
        <v>9065</v>
      </c>
      <c r="D61" s="33">
        <v>10865</v>
      </c>
      <c r="E61" s="33">
        <v>11147</v>
      </c>
      <c r="F61" s="6">
        <f t="shared" si="4"/>
        <v>0.006969806674932644</v>
      </c>
      <c r="G61" s="6">
        <f t="shared" si="5"/>
        <v>0.2296745725317154</v>
      </c>
      <c r="H61" s="87">
        <f t="shared" si="6"/>
        <v>2082</v>
      </c>
      <c r="I61" s="10">
        <f t="shared" si="7"/>
        <v>0.029395154458688653</v>
      </c>
      <c r="J61" s="1"/>
    </row>
    <row r="62" spans="1:10" ht="15">
      <c r="A62" s="72">
        <v>69</v>
      </c>
      <c r="B62" s="73" t="s">
        <v>62</v>
      </c>
      <c r="C62" s="33">
        <v>40220</v>
      </c>
      <c r="D62" s="33">
        <v>41443</v>
      </c>
      <c r="E62" s="33">
        <v>41872</v>
      </c>
      <c r="F62" s="6">
        <f t="shared" si="4"/>
        <v>0.026181012388335843</v>
      </c>
      <c r="G62" s="6">
        <f t="shared" si="5"/>
        <v>0.04107409249129786</v>
      </c>
      <c r="H62" s="87">
        <f t="shared" si="6"/>
        <v>1652</v>
      </c>
      <c r="I62" s="10">
        <f t="shared" si="7"/>
        <v>0.023324109109391766</v>
      </c>
      <c r="J62" s="1"/>
    </row>
    <row r="63" spans="1:10" ht="15">
      <c r="A63" s="72">
        <v>70</v>
      </c>
      <c r="B63" s="73" t="s">
        <v>63</v>
      </c>
      <c r="C63" s="33">
        <v>23953</v>
      </c>
      <c r="D63" s="33">
        <v>22992</v>
      </c>
      <c r="E63" s="33">
        <v>23103</v>
      </c>
      <c r="F63" s="6">
        <f t="shared" si="4"/>
        <v>0.014445451117876457</v>
      </c>
      <c r="G63" s="6">
        <f t="shared" si="5"/>
        <v>-0.035486160397444996</v>
      </c>
      <c r="H63" s="48">
        <f t="shared" si="6"/>
        <v>-850</v>
      </c>
      <c r="I63" s="10">
        <f t="shared" si="7"/>
        <v>-0.012000903597447337</v>
      </c>
      <c r="J63" s="1"/>
    </row>
    <row r="64" spans="1:10" ht="15">
      <c r="A64" s="72">
        <v>71</v>
      </c>
      <c r="B64" s="73" t="s">
        <v>64</v>
      </c>
      <c r="C64" s="33">
        <v>17551</v>
      </c>
      <c r="D64" s="33">
        <v>18847</v>
      </c>
      <c r="E64" s="33">
        <v>19047</v>
      </c>
      <c r="F64" s="6">
        <f t="shared" si="4"/>
        <v>0.011909384384806859</v>
      </c>
      <c r="G64" s="6">
        <f t="shared" si="5"/>
        <v>0.0852373084154749</v>
      </c>
      <c r="H64" s="48">
        <f t="shared" si="6"/>
        <v>1496</v>
      </c>
      <c r="I64" s="10">
        <f t="shared" si="7"/>
        <v>0.021121590331507314</v>
      </c>
      <c r="J64" s="1"/>
    </row>
    <row r="65" spans="1:10" ht="15">
      <c r="A65" s="72">
        <v>72</v>
      </c>
      <c r="B65" s="73" t="s">
        <v>65</v>
      </c>
      <c r="C65" s="33">
        <v>581</v>
      </c>
      <c r="D65" s="33">
        <v>667</v>
      </c>
      <c r="E65" s="33">
        <v>683</v>
      </c>
      <c r="F65" s="6">
        <f t="shared" si="4"/>
        <v>0.0004270546298536822</v>
      </c>
      <c r="G65" s="6">
        <f t="shared" si="5"/>
        <v>0.17555938037865748</v>
      </c>
      <c r="H65" s="48">
        <f t="shared" si="6"/>
        <v>102</v>
      </c>
      <c r="I65" s="10">
        <f t="shared" si="7"/>
        <v>0.0014401084316936804</v>
      </c>
      <c r="J65" s="1"/>
    </row>
    <row r="66" spans="1:10" ht="15">
      <c r="A66" s="72">
        <v>73</v>
      </c>
      <c r="B66" s="73" t="s">
        <v>66</v>
      </c>
      <c r="C66" s="33">
        <v>5950</v>
      </c>
      <c r="D66" s="33">
        <v>6367</v>
      </c>
      <c r="E66" s="33">
        <v>6504</v>
      </c>
      <c r="F66" s="6">
        <f aca="true" t="shared" si="8" ref="F66:F97">E66/$E$90</f>
        <v>0.004066710560129355</v>
      </c>
      <c r="G66" s="6">
        <f aca="true" t="shared" si="9" ref="G66:G89">(E66-C66)/C66</f>
        <v>0.09310924369747899</v>
      </c>
      <c r="H66" s="48">
        <f aca="true" t="shared" si="10" ref="H66:H89">E66-C66</f>
        <v>554</v>
      </c>
      <c r="I66" s="10">
        <f aca="true" t="shared" si="11" ref="I66:I97">H66/$H$90</f>
        <v>0.007821765403512735</v>
      </c>
      <c r="J66" s="1"/>
    </row>
    <row r="67" spans="1:10" ht="15">
      <c r="A67" s="72">
        <v>74</v>
      </c>
      <c r="B67" s="73" t="s">
        <v>67</v>
      </c>
      <c r="C67" s="33">
        <v>4452</v>
      </c>
      <c r="D67" s="33">
        <v>5169</v>
      </c>
      <c r="E67" s="33">
        <v>5324</v>
      </c>
      <c r="F67" s="6">
        <f t="shared" si="8"/>
        <v>0.0033289002186544714</v>
      </c>
      <c r="G67" s="6">
        <f t="shared" si="9"/>
        <v>0.1958670260557053</v>
      </c>
      <c r="H67" s="48">
        <f t="shared" si="10"/>
        <v>872</v>
      </c>
      <c r="I67" s="10">
        <f t="shared" si="11"/>
        <v>0.012311515219969503</v>
      </c>
      <c r="J67" s="1"/>
    </row>
    <row r="68" spans="1:10" ht="15">
      <c r="A68" s="72">
        <v>75</v>
      </c>
      <c r="B68" s="73" t="s">
        <v>68</v>
      </c>
      <c r="C68" s="33">
        <v>2040</v>
      </c>
      <c r="D68" s="33">
        <v>1948</v>
      </c>
      <c r="E68" s="33">
        <v>1920</v>
      </c>
      <c r="F68" s="6">
        <f t="shared" si="8"/>
        <v>0.0012005049623998094</v>
      </c>
      <c r="G68" s="6">
        <f t="shared" si="9"/>
        <v>-0.058823529411764705</v>
      </c>
      <c r="H68" s="48">
        <f t="shared" si="10"/>
        <v>-120</v>
      </c>
      <c r="I68" s="10">
        <f t="shared" si="11"/>
        <v>-0.001694245213757271</v>
      </c>
      <c r="J68" s="1"/>
    </row>
    <row r="69" spans="1:10" ht="15">
      <c r="A69" s="72">
        <v>77</v>
      </c>
      <c r="B69" s="73" t="s">
        <v>69</v>
      </c>
      <c r="C69" s="33">
        <v>5543</v>
      </c>
      <c r="D69" s="33">
        <v>5459</v>
      </c>
      <c r="E69" s="33">
        <v>5510</v>
      </c>
      <c r="F69" s="6">
        <f t="shared" si="8"/>
        <v>0.003445199136886953</v>
      </c>
      <c r="G69" s="6">
        <f t="shared" si="9"/>
        <v>-0.005953454807865776</v>
      </c>
      <c r="H69" s="48">
        <f t="shared" si="10"/>
        <v>-33</v>
      </c>
      <c r="I69" s="10">
        <f t="shared" si="11"/>
        <v>-0.00046591743378324955</v>
      </c>
      <c r="J69" s="1"/>
    </row>
    <row r="70" spans="1:10" ht="15">
      <c r="A70" s="72">
        <v>78</v>
      </c>
      <c r="B70" s="73" t="s">
        <v>70</v>
      </c>
      <c r="C70" s="33">
        <v>429</v>
      </c>
      <c r="D70" s="33">
        <v>604</v>
      </c>
      <c r="E70" s="33">
        <v>621</v>
      </c>
      <c r="F70" s="6">
        <f t="shared" si="8"/>
        <v>0.00038828832377618835</v>
      </c>
      <c r="G70" s="6">
        <f t="shared" si="9"/>
        <v>0.44755244755244755</v>
      </c>
      <c r="H70" s="48">
        <f t="shared" si="10"/>
        <v>192</v>
      </c>
      <c r="I70" s="10">
        <f t="shared" si="11"/>
        <v>0.002710792342011634</v>
      </c>
      <c r="J70" s="1"/>
    </row>
    <row r="71" spans="1:10" ht="15">
      <c r="A71" s="72">
        <v>79</v>
      </c>
      <c r="B71" s="73" t="s">
        <v>71</v>
      </c>
      <c r="C71" s="33">
        <v>6878</v>
      </c>
      <c r="D71" s="33">
        <v>7056</v>
      </c>
      <c r="E71" s="33">
        <v>7173</v>
      </c>
      <c r="F71" s="6">
        <f t="shared" si="8"/>
        <v>0.004485011507965538</v>
      </c>
      <c r="G71" s="6">
        <f t="shared" si="9"/>
        <v>0.042890375109043324</v>
      </c>
      <c r="H71" s="48">
        <f t="shared" si="10"/>
        <v>295</v>
      </c>
      <c r="I71" s="10">
        <f t="shared" si="11"/>
        <v>0.004165019483819958</v>
      </c>
      <c r="J71" s="1"/>
    </row>
    <row r="72" spans="1:10" ht="15">
      <c r="A72" s="72">
        <v>80</v>
      </c>
      <c r="B72" s="73" t="s">
        <v>72</v>
      </c>
      <c r="C72" s="33">
        <v>17465</v>
      </c>
      <c r="D72" s="33">
        <v>18783</v>
      </c>
      <c r="E72" s="33">
        <v>18982</v>
      </c>
      <c r="F72" s="6">
        <f t="shared" si="8"/>
        <v>0.011868742289725617</v>
      </c>
      <c r="G72" s="6">
        <f t="shared" si="9"/>
        <v>0.08685943315201833</v>
      </c>
      <c r="H72" s="48">
        <f t="shared" si="10"/>
        <v>1517</v>
      </c>
      <c r="I72" s="10">
        <f t="shared" si="11"/>
        <v>0.021418083243914837</v>
      </c>
      <c r="J72" s="1"/>
    </row>
    <row r="73" spans="1:10" ht="15">
      <c r="A73" s="72">
        <v>81</v>
      </c>
      <c r="B73" s="73" t="s">
        <v>73</v>
      </c>
      <c r="C73" s="33">
        <v>44535</v>
      </c>
      <c r="D73" s="33">
        <v>52223</v>
      </c>
      <c r="E73" s="33">
        <v>54402</v>
      </c>
      <c r="F73" s="6">
        <f t="shared" si="8"/>
        <v>0.0340155577939971</v>
      </c>
      <c r="G73" s="6">
        <f t="shared" si="9"/>
        <v>0.22155607948804312</v>
      </c>
      <c r="H73" s="87">
        <f t="shared" si="10"/>
        <v>9867</v>
      </c>
      <c r="I73" s="10">
        <f t="shared" si="11"/>
        <v>0.13930931270119162</v>
      </c>
      <c r="J73" s="1"/>
    </row>
    <row r="74" spans="1:10" ht="15">
      <c r="A74" s="72">
        <v>82</v>
      </c>
      <c r="B74" s="73" t="s">
        <v>74</v>
      </c>
      <c r="C74" s="33">
        <v>42756</v>
      </c>
      <c r="D74" s="33">
        <v>47767</v>
      </c>
      <c r="E74" s="33">
        <v>48334</v>
      </c>
      <c r="F74" s="6">
        <f t="shared" si="8"/>
        <v>0.0302214619024127</v>
      </c>
      <c r="G74" s="6">
        <f t="shared" si="9"/>
        <v>0.13046122181682104</v>
      </c>
      <c r="H74" s="87">
        <f t="shared" si="10"/>
        <v>5578</v>
      </c>
      <c r="I74" s="10">
        <f t="shared" si="11"/>
        <v>0.07875416501948382</v>
      </c>
      <c r="J74" s="1"/>
    </row>
    <row r="75" spans="1:10" ht="15">
      <c r="A75" s="72">
        <v>84</v>
      </c>
      <c r="B75" s="73" t="s">
        <v>75</v>
      </c>
      <c r="C75" s="33">
        <v>494</v>
      </c>
      <c r="D75" s="33">
        <v>463</v>
      </c>
      <c r="E75" s="33">
        <v>467</v>
      </c>
      <c r="F75" s="6">
        <f t="shared" si="8"/>
        <v>0.00029199782158370363</v>
      </c>
      <c r="G75" s="6">
        <f t="shared" si="9"/>
        <v>-0.05465587044534413</v>
      </c>
      <c r="H75" s="48">
        <f t="shared" si="10"/>
        <v>-27</v>
      </c>
      <c r="I75" s="10">
        <f t="shared" si="11"/>
        <v>-0.000381205173095386</v>
      </c>
      <c r="J75" s="1"/>
    </row>
    <row r="76" spans="1:10" ht="15">
      <c r="A76" s="72">
        <v>85</v>
      </c>
      <c r="B76" s="73" t="s">
        <v>76</v>
      </c>
      <c r="C76" s="33">
        <v>27201</v>
      </c>
      <c r="D76" s="33">
        <v>28582</v>
      </c>
      <c r="E76" s="33">
        <v>28769</v>
      </c>
      <c r="F76" s="6">
        <f t="shared" si="8"/>
        <v>0.017988191282958393</v>
      </c>
      <c r="G76" s="6">
        <f t="shared" si="9"/>
        <v>0.05764493952428219</v>
      </c>
      <c r="H76" s="87">
        <f t="shared" si="10"/>
        <v>1568</v>
      </c>
      <c r="I76" s="10">
        <f t="shared" si="11"/>
        <v>0.022138137459761675</v>
      </c>
      <c r="J76" s="1"/>
    </row>
    <row r="77" spans="1:10" ht="15">
      <c r="A77" s="72">
        <v>86</v>
      </c>
      <c r="B77" s="73" t="s">
        <v>77</v>
      </c>
      <c r="C77" s="33">
        <v>19747</v>
      </c>
      <c r="D77" s="33">
        <v>19816</v>
      </c>
      <c r="E77" s="33">
        <v>19986</v>
      </c>
      <c r="F77" s="6">
        <f t="shared" si="8"/>
        <v>0.012496506342980516</v>
      </c>
      <c r="G77" s="6">
        <f t="shared" si="9"/>
        <v>0.012103104269002886</v>
      </c>
      <c r="H77" s="48">
        <f t="shared" si="10"/>
        <v>239</v>
      </c>
      <c r="I77" s="10">
        <f t="shared" si="11"/>
        <v>0.0033743717173998983</v>
      </c>
      <c r="J77" s="1"/>
    </row>
    <row r="78" spans="1:10" ht="15">
      <c r="A78" s="72">
        <v>87</v>
      </c>
      <c r="B78" s="73" t="s">
        <v>78</v>
      </c>
      <c r="C78" s="33">
        <v>1499</v>
      </c>
      <c r="D78" s="33">
        <v>1459</v>
      </c>
      <c r="E78" s="33">
        <v>1502</v>
      </c>
      <c r="F78" s="6">
        <f t="shared" si="8"/>
        <v>0.0009391450278773509</v>
      </c>
      <c r="G78" s="6">
        <f t="shared" si="9"/>
        <v>0.0020013342228152103</v>
      </c>
      <c r="H78" s="48">
        <f t="shared" si="10"/>
        <v>3</v>
      </c>
      <c r="I78" s="10">
        <f t="shared" si="11"/>
        <v>4.235613034393178E-05</v>
      </c>
      <c r="J78" s="1"/>
    </row>
    <row r="79" spans="1:10" ht="15">
      <c r="A79" s="72">
        <v>88</v>
      </c>
      <c r="B79" s="73" t="s">
        <v>79</v>
      </c>
      <c r="C79" s="33">
        <v>3432</v>
      </c>
      <c r="D79" s="33">
        <v>3617</v>
      </c>
      <c r="E79" s="33">
        <v>3677</v>
      </c>
      <c r="F79" s="6">
        <f t="shared" si="8"/>
        <v>0.002299092055595885</v>
      </c>
      <c r="G79" s="6">
        <f t="shared" si="9"/>
        <v>0.07138694638694638</v>
      </c>
      <c r="H79" s="48">
        <f t="shared" si="10"/>
        <v>245</v>
      </c>
      <c r="I79" s="10">
        <f t="shared" si="11"/>
        <v>0.0034590839780877618</v>
      </c>
      <c r="J79" s="1"/>
    </row>
    <row r="80" spans="1:10" ht="15">
      <c r="A80" s="72">
        <v>90</v>
      </c>
      <c r="B80" s="73" t="s">
        <v>80</v>
      </c>
      <c r="C80" s="33">
        <v>1136</v>
      </c>
      <c r="D80" s="33">
        <v>1251</v>
      </c>
      <c r="E80" s="33">
        <v>1257</v>
      </c>
      <c r="F80" s="6">
        <f t="shared" si="8"/>
        <v>0.0007859555925711253</v>
      </c>
      <c r="G80" s="6">
        <f t="shared" si="9"/>
        <v>0.10651408450704225</v>
      </c>
      <c r="H80" s="48">
        <f t="shared" si="10"/>
        <v>121</v>
      </c>
      <c r="I80" s="10">
        <f t="shared" si="11"/>
        <v>0.001708363923871915</v>
      </c>
      <c r="J80" s="1"/>
    </row>
    <row r="81" spans="1:10" ht="15">
      <c r="A81" s="72">
        <v>91</v>
      </c>
      <c r="B81" s="73" t="s">
        <v>81</v>
      </c>
      <c r="C81" s="33">
        <v>199</v>
      </c>
      <c r="D81" s="33">
        <v>225</v>
      </c>
      <c r="E81" s="33">
        <v>237</v>
      </c>
      <c r="F81" s="6">
        <f t="shared" si="8"/>
        <v>0.00014818733129622646</v>
      </c>
      <c r="G81" s="6">
        <f t="shared" si="9"/>
        <v>0.19095477386934673</v>
      </c>
      <c r="H81" s="48">
        <f t="shared" si="10"/>
        <v>38</v>
      </c>
      <c r="I81" s="10">
        <f t="shared" si="11"/>
        <v>0.0005365109843564692</v>
      </c>
      <c r="J81" s="1"/>
    </row>
    <row r="82" spans="1:10" ht="15">
      <c r="A82" s="72">
        <v>92</v>
      </c>
      <c r="B82" s="73" t="s">
        <v>82</v>
      </c>
      <c r="C82" s="33">
        <v>4645</v>
      </c>
      <c r="D82" s="33">
        <v>4459</v>
      </c>
      <c r="E82" s="33">
        <v>4419</v>
      </c>
      <c r="F82" s="6">
        <f t="shared" si="8"/>
        <v>0.0027630372025233114</v>
      </c>
      <c r="G82" s="6">
        <f t="shared" si="9"/>
        <v>-0.048654467168998926</v>
      </c>
      <c r="H82" s="48">
        <f t="shared" si="10"/>
        <v>-226</v>
      </c>
      <c r="I82" s="10">
        <f t="shared" si="11"/>
        <v>-0.003190828485909527</v>
      </c>
      <c r="J82" s="1"/>
    </row>
    <row r="83" spans="1:10" ht="15">
      <c r="A83" s="72">
        <v>93</v>
      </c>
      <c r="B83" s="73" t="s">
        <v>83</v>
      </c>
      <c r="C83" s="33">
        <v>8337</v>
      </c>
      <c r="D83" s="33">
        <v>8673</v>
      </c>
      <c r="E83" s="33">
        <v>8730</v>
      </c>
      <c r="F83" s="6">
        <f t="shared" si="8"/>
        <v>0.0054585460009116335</v>
      </c>
      <c r="G83" s="6">
        <f t="shared" si="9"/>
        <v>0.04713925872616049</v>
      </c>
      <c r="H83" s="48">
        <f t="shared" si="10"/>
        <v>393</v>
      </c>
      <c r="I83" s="10">
        <f t="shared" si="11"/>
        <v>0.005548653075055063</v>
      </c>
      <c r="J83" s="1"/>
    </row>
    <row r="84" spans="1:10" ht="15">
      <c r="A84" s="72">
        <v>94</v>
      </c>
      <c r="B84" s="73" t="s">
        <v>84</v>
      </c>
      <c r="C84" s="33">
        <v>9100</v>
      </c>
      <c r="D84" s="33">
        <v>9304</v>
      </c>
      <c r="E84" s="33">
        <v>9409</v>
      </c>
      <c r="F84" s="6">
        <f t="shared" si="8"/>
        <v>0.005883099578760316</v>
      </c>
      <c r="G84" s="6">
        <f t="shared" si="9"/>
        <v>0.03395604395604396</v>
      </c>
      <c r="H84" s="48">
        <f t="shared" si="10"/>
        <v>309</v>
      </c>
      <c r="I84" s="10">
        <f t="shared" si="11"/>
        <v>0.004362681425424973</v>
      </c>
      <c r="J84" s="1"/>
    </row>
    <row r="85" spans="1:10" ht="15">
      <c r="A85" s="72">
        <v>95</v>
      </c>
      <c r="B85" s="73" t="s">
        <v>85</v>
      </c>
      <c r="C85" s="33">
        <v>11374</v>
      </c>
      <c r="D85" s="33">
        <v>11341</v>
      </c>
      <c r="E85" s="33">
        <v>11393</v>
      </c>
      <c r="F85" s="6">
        <f t="shared" si="8"/>
        <v>0.0071236213732401195</v>
      </c>
      <c r="G85" s="6">
        <f t="shared" si="9"/>
        <v>0.001670476525408827</v>
      </c>
      <c r="H85" s="48">
        <f t="shared" si="10"/>
        <v>19</v>
      </c>
      <c r="I85" s="10">
        <f t="shared" si="11"/>
        <v>0.0002682554921782346</v>
      </c>
      <c r="J85" s="2"/>
    </row>
    <row r="86" spans="1:10" ht="15">
      <c r="A86" s="72">
        <v>96</v>
      </c>
      <c r="B86" s="73" t="s">
        <v>86</v>
      </c>
      <c r="C86" s="33">
        <v>37973</v>
      </c>
      <c r="D86" s="33">
        <v>36139</v>
      </c>
      <c r="E86" s="33">
        <v>35912</v>
      </c>
      <c r="F86" s="6">
        <f t="shared" si="8"/>
        <v>0.022454444900886435</v>
      </c>
      <c r="G86" s="6">
        <f t="shared" si="9"/>
        <v>-0.054275406209675296</v>
      </c>
      <c r="H86" s="48">
        <f t="shared" si="10"/>
        <v>-2061</v>
      </c>
      <c r="I86" s="10">
        <f t="shared" si="11"/>
        <v>-0.029098661546281133</v>
      </c>
      <c r="J86" s="2"/>
    </row>
    <row r="87" spans="1:10" ht="15">
      <c r="A87" s="72">
        <v>97</v>
      </c>
      <c r="B87" s="73" t="s">
        <v>87</v>
      </c>
      <c r="C87" s="33">
        <v>11035</v>
      </c>
      <c r="D87" s="33">
        <v>19760</v>
      </c>
      <c r="E87" s="33">
        <v>20993</v>
      </c>
      <c r="F87" s="6">
        <f t="shared" si="8"/>
        <v>0.013126146185239166</v>
      </c>
      <c r="G87" s="6">
        <f t="shared" si="9"/>
        <v>0.9024014499320344</v>
      </c>
      <c r="H87" s="87">
        <f t="shared" si="10"/>
        <v>9958</v>
      </c>
      <c r="I87" s="10">
        <f t="shared" si="11"/>
        <v>0.14059411532162422</v>
      </c>
      <c r="J87" s="1"/>
    </row>
    <row r="88" spans="1:10" ht="15">
      <c r="A88" s="72">
        <v>98</v>
      </c>
      <c r="B88" s="73" t="s">
        <v>88</v>
      </c>
      <c r="C88" s="33">
        <v>467</v>
      </c>
      <c r="D88" s="33">
        <v>514</v>
      </c>
      <c r="E88" s="33">
        <v>518</v>
      </c>
      <c r="F88" s="6">
        <f t="shared" si="8"/>
        <v>0.00032388623464744856</v>
      </c>
      <c r="G88" s="6">
        <f t="shared" si="9"/>
        <v>0.10920770877944326</v>
      </c>
      <c r="H88" s="48">
        <f t="shared" si="10"/>
        <v>51</v>
      </c>
      <c r="I88" s="10">
        <f t="shared" si="11"/>
        <v>0.0007200542158468402</v>
      </c>
      <c r="J88" s="1"/>
    </row>
    <row r="89" spans="1:10" ht="15.75" thickBot="1">
      <c r="A89" s="78">
        <v>99</v>
      </c>
      <c r="B89" s="79" t="s">
        <v>89</v>
      </c>
      <c r="C89" s="34">
        <v>514</v>
      </c>
      <c r="D89" s="34">
        <v>501</v>
      </c>
      <c r="E89" s="34">
        <v>509</v>
      </c>
      <c r="F89" s="54">
        <f t="shared" si="8"/>
        <v>0.00031825886763619946</v>
      </c>
      <c r="G89" s="54">
        <f t="shared" si="9"/>
        <v>-0.009727626459143969</v>
      </c>
      <c r="H89" s="7">
        <f t="shared" si="10"/>
        <v>-5</v>
      </c>
      <c r="I89" s="22">
        <f t="shared" si="11"/>
        <v>-7.059355057321963E-05</v>
      </c>
      <c r="J89" s="1"/>
    </row>
    <row r="90" spans="1:10" s="21" customFormat="1" ht="15.75" thickBot="1">
      <c r="A90" s="100" t="s">
        <v>90</v>
      </c>
      <c r="B90" s="100"/>
      <c r="C90" s="16">
        <v>1528499</v>
      </c>
      <c r="D90" s="16">
        <v>1594264</v>
      </c>
      <c r="E90" s="16">
        <v>1599327</v>
      </c>
      <c r="F90" s="37">
        <f>E90/$E$90</f>
        <v>1</v>
      </c>
      <c r="G90" s="37">
        <f>(E90-C90)/C90</f>
        <v>0.046338270420850786</v>
      </c>
      <c r="H90" s="16">
        <f>E90-C90</f>
        <v>70828</v>
      </c>
      <c r="I90" s="38">
        <f>H90/$H$90</f>
        <v>1</v>
      </c>
      <c r="J90" s="39"/>
    </row>
    <row r="91" spans="3:5" ht="15">
      <c r="C91" s="1"/>
      <c r="D91" s="1"/>
      <c r="E91" s="1"/>
    </row>
    <row r="92" spans="4:5" ht="15">
      <c r="D92" s="1"/>
      <c r="E92" s="1"/>
    </row>
    <row r="93" spans="4:5" ht="15">
      <c r="D93" s="1"/>
      <c r="E93" s="1"/>
    </row>
    <row r="94" spans="4:5" ht="15">
      <c r="D94" s="1"/>
      <c r="E94" s="1"/>
    </row>
    <row r="95" spans="4:5" ht="15">
      <c r="D95" s="1"/>
      <c r="E95" s="1"/>
    </row>
  </sheetData>
  <sheetProtection/>
  <autoFilter ref="A1:I95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I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T21" sqref="T2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</cols>
  <sheetData>
    <row r="1" spans="1:9" ht="30">
      <c r="A1" s="43" t="s">
        <v>92</v>
      </c>
      <c r="B1" s="43" t="s">
        <v>175</v>
      </c>
      <c r="C1" s="43">
        <v>41306</v>
      </c>
      <c r="D1" s="44">
        <v>41640</v>
      </c>
      <c r="E1" s="44">
        <v>41671</v>
      </c>
      <c r="F1" s="11" t="s">
        <v>262</v>
      </c>
      <c r="G1" s="11" t="s">
        <v>257</v>
      </c>
      <c r="H1" s="11" t="s">
        <v>263</v>
      </c>
      <c r="I1" s="11" t="s">
        <v>264</v>
      </c>
    </row>
    <row r="2" spans="1:9" ht="15">
      <c r="A2" s="75">
        <v>1</v>
      </c>
      <c r="B2" s="76" t="s">
        <v>93</v>
      </c>
      <c r="C2" s="48">
        <v>258506</v>
      </c>
      <c r="D2" s="48">
        <v>276005</v>
      </c>
      <c r="E2" s="48">
        <v>274656</v>
      </c>
      <c r="F2" s="6">
        <f aca="true" t="shared" si="0" ref="F2:F33">E2/$E$83</f>
        <v>0.021997086821201668</v>
      </c>
      <c r="G2" s="6">
        <f aca="true" t="shared" si="1" ref="G2:G33">(E2-C2)/C2</f>
        <v>0.06247437196815548</v>
      </c>
      <c r="H2" s="57">
        <f aca="true" t="shared" si="2" ref="H2:H33">E2-C2</f>
        <v>16150</v>
      </c>
      <c r="I2" s="10">
        <f aca="true" t="shared" si="3" ref="I2:I33">H2/$H$83</f>
        <v>0.021884210169721197</v>
      </c>
    </row>
    <row r="3" spans="1:9" ht="15">
      <c r="A3" s="75">
        <v>2</v>
      </c>
      <c r="B3" s="76" t="s">
        <v>94</v>
      </c>
      <c r="C3" s="48">
        <v>39516</v>
      </c>
      <c r="D3" s="48">
        <v>41861</v>
      </c>
      <c r="E3" s="48">
        <v>42192</v>
      </c>
      <c r="F3" s="6">
        <f t="shared" si="0"/>
        <v>0.0033791400412157054</v>
      </c>
      <c r="G3" s="6">
        <f t="shared" si="1"/>
        <v>0.06771940479805648</v>
      </c>
      <c r="H3" s="57">
        <f t="shared" si="2"/>
        <v>2676</v>
      </c>
      <c r="I3" s="10">
        <f t="shared" si="3"/>
        <v>0.0036261390968528743</v>
      </c>
    </row>
    <row r="4" spans="1:9" ht="15">
      <c r="A4" s="75">
        <v>3</v>
      </c>
      <c r="B4" s="76" t="s">
        <v>95</v>
      </c>
      <c r="C4" s="48">
        <v>70381</v>
      </c>
      <c r="D4" s="48">
        <v>74263</v>
      </c>
      <c r="E4" s="48">
        <v>75657</v>
      </c>
      <c r="F4" s="6">
        <f t="shared" si="0"/>
        <v>0.0060593382181043</v>
      </c>
      <c r="G4" s="6">
        <f t="shared" si="1"/>
        <v>0.07496341342123584</v>
      </c>
      <c r="H4" s="57">
        <f t="shared" si="2"/>
        <v>5276</v>
      </c>
      <c r="I4" s="10">
        <f t="shared" si="3"/>
        <v>0.007149293675260002</v>
      </c>
    </row>
    <row r="5" spans="1:9" ht="15">
      <c r="A5" s="75">
        <v>4</v>
      </c>
      <c r="B5" s="76" t="s">
        <v>96</v>
      </c>
      <c r="C5" s="48">
        <v>19394</v>
      </c>
      <c r="D5" s="48">
        <v>18328</v>
      </c>
      <c r="E5" s="48">
        <v>18000</v>
      </c>
      <c r="F5" s="6">
        <f t="shared" si="0"/>
        <v>0.0014416126455698403</v>
      </c>
      <c r="G5" s="6">
        <f t="shared" si="1"/>
        <v>-0.0718779003815613</v>
      </c>
      <c r="H5" s="57">
        <f t="shared" si="2"/>
        <v>-1394</v>
      </c>
      <c r="I5" s="10">
        <f t="shared" si="3"/>
        <v>-0.001888952877807514</v>
      </c>
    </row>
    <row r="6" spans="1:9" ht="15">
      <c r="A6" s="75">
        <v>5</v>
      </c>
      <c r="B6" s="76" t="s">
        <v>97</v>
      </c>
      <c r="C6" s="48">
        <v>33452</v>
      </c>
      <c r="D6" s="48">
        <v>35558</v>
      </c>
      <c r="E6" s="48">
        <v>35378</v>
      </c>
      <c r="F6" s="6">
        <f t="shared" si="0"/>
        <v>0.0028334095652761005</v>
      </c>
      <c r="G6" s="6">
        <f t="shared" si="1"/>
        <v>0.05757503288293674</v>
      </c>
      <c r="H6" s="57">
        <f t="shared" si="2"/>
        <v>1926</v>
      </c>
      <c r="I6" s="10">
        <f t="shared" si="3"/>
        <v>0.0026098445069277416</v>
      </c>
    </row>
    <row r="7" spans="1:9" ht="15">
      <c r="A7" s="75">
        <v>6</v>
      </c>
      <c r="B7" s="76" t="s">
        <v>98</v>
      </c>
      <c r="C7" s="48">
        <v>995311</v>
      </c>
      <c r="D7" s="48">
        <v>1034443</v>
      </c>
      <c r="E7" s="48">
        <v>1042042</v>
      </c>
      <c r="F7" s="6">
        <f t="shared" si="0"/>
        <v>0.0834567180230493</v>
      </c>
      <c r="G7" s="6">
        <f t="shared" si="1"/>
        <v>0.04695115396092277</v>
      </c>
      <c r="H7" s="57">
        <f t="shared" si="2"/>
        <v>46731</v>
      </c>
      <c r="I7" s="10">
        <f t="shared" si="3"/>
        <v>0.06332328330905518</v>
      </c>
    </row>
    <row r="8" spans="1:9" ht="15">
      <c r="A8" s="75">
        <v>7</v>
      </c>
      <c r="B8" s="76" t="s">
        <v>99</v>
      </c>
      <c r="C8" s="48">
        <v>403441</v>
      </c>
      <c r="D8" s="48">
        <v>440645</v>
      </c>
      <c r="E8" s="48">
        <v>446990</v>
      </c>
      <c r="F8" s="6">
        <f t="shared" si="0"/>
        <v>0.03579924646907016</v>
      </c>
      <c r="G8" s="6">
        <f t="shared" si="1"/>
        <v>0.10794391249278085</v>
      </c>
      <c r="H8" s="57">
        <f t="shared" si="2"/>
        <v>43549</v>
      </c>
      <c r="I8" s="10">
        <f t="shared" si="3"/>
        <v>0.05901148412886616</v>
      </c>
    </row>
    <row r="9" spans="1:9" ht="15">
      <c r="A9" s="75">
        <v>8</v>
      </c>
      <c r="B9" s="76" t="s">
        <v>100</v>
      </c>
      <c r="C9" s="48">
        <v>21042</v>
      </c>
      <c r="D9" s="48">
        <v>22940</v>
      </c>
      <c r="E9" s="48">
        <v>22824</v>
      </c>
      <c r="F9" s="6">
        <f t="shared" si="0"/>
        <v>0.0018279648345825574</v>
      </c>
      <c r="G9" s="6">
        <f t="shared" si="1"/>
        <v>0.08468776732249786</v>
      </c>
      <c r="H9" s="57">
        <f t="shared" si="2"/>
        <v>1782</v>
      </c>
      <c r="I9" s="10">
        <f t="shared" si="3"/>
        <v>0.002414715945662116</v>
      </c>
    </row>
    <row r="10" spans="1:9" ht="15">
      <c r="A10" s="75">
        <v>9</v>
      </c>
      <c r="B10" s="76" t="s">
        <v>101</v>
      </c>
      <c r="C10" s="48">
        <v>118811</v>
      </c>
      <c r="D10" s="48">
        <v>128952</v>
      </c>
      <c r="E10" s="48">
        <v>129297</v>
      </c>
      <c r="F10" s="6">
        <f t="shared" si="0"/>
        <v>0.010355343901902424</v>
      </c>
      <c r="G10" s="6">
        <f t="shared" si="1"/>
        <v>0.08825782124550757</v>
      </c>
      <c r="H10" s="57">
        <f t="shared" si="2"/>
        <v>10486</v>
      </c>
      <c r="I10" s="10">
        <f t="shared" si="3"/>
        <v>0.014209153426606592</v>
      </c>
    </row>
    <row r="11" spans="1:9" ht="15">
      <c r="A11" s="75">
        <v>10</v>
      </c>
      <c r="B11" s="76" t="s">
        <v>102</v>
      </c>
      <c r="C11" s="48">
        <v>136903</v>
      </c>
      <c r="D11" s="48">
        <v>142354</v>
      </c>
      <c r="E11" s="48">
        <v>142462</v>
      </c>
      <c r="F11" s="6">
        <f t="shared" si="0"/>
        <v>0.011409723372953921</v>
      </c>
      <c r="G11" s="6">
        <f t="shared" si="1"/>
        <v>0.0406053921389597</v>
      </c>
      <c r="H11" s="57">
        <f t="shared" si="2"/>
        <v>5559</v>
      </c>
      <c r="I11" s="10">
        <f t="shared" si="3"/>
        <v>0.007532775500525085</v>
      </c>
    </row>
    <row r="12" spans="1:9" ht="15">
      <c r="A12" s="75">
        <v>11</v>
      </c>
      <c r="B12" s="76" t="s">
        <v>103</v>
      </c>
      <c r="C12" s="48">
        <v>38419</v>
      </c>
      <c r="D12" s="48">
        <v>40433</v>
      </c>
      <c r="E12" s="48">
        <v>40560</v>
      </c>
      <c r="F12" s="6">
        <f t="shared" si="0"/>
        <v>0.003248433828017373</v>
      </c>
      <c r="G12" s="6">
        <f t="shared" si="1"/>
        <v>0.05572763476404904</v>
      </c>
      <c r="H12" s="57">
        <f t="shared" si="2"/>
        <v>2141</v>
      </c>
      <c r="I12" s="10">
        <f t="shared" si="3"/>
        <v>0.002901182289372946</v>
      </c>
    </row>
    <row r="13" spans="1:9" ht="15">
      <c r="A13" s="75">
        <v>12</v>
      </c>
      <c r="B13" s="76" t="s">
        <v>104</v>
      </c>
      <c r="C13" s="48">
        <v>14477</v>
      </c>
      <c r="D13" s="48">
        <v>16441</v>
      </c>
      <c r="E13" s="48">
        <v>16795</v>
      </c>
      <c r="F13" s="6">
        <f t="shared" si="0"/>
        <v>0.0013451046879080816</v>
      </c>
      <c r="G13" s="6">
        <f t="shared" si="1"/>
        <v>0.16011604614215652</v>
      </c>
      <c r="H13" s="57">
        <f t="shared" si="2"/>
        <v>2318</v>
      </c>
      <c r="I13" s="10">
        <f t="shared" si="3"/>
        <v>0.0031410278125952778</v>
      </c>
    </row>
    <row r="14" spans="1:9" ht="15">
      <c r="A14" s="75">
        <v>13</v>
      </c>
      <c r="B14" s="76" t="s">
        <v>105</v>
      </c>
      <c r="C14" s="48">
        <v>14292</v>
      </c>
      <c r="D14" s="48">
        <v>15373</v>
      </c>
      <c r="E14" s="48">
        <v>16115</v>
      </c>
      <c r="F14" s="6">
        <f t="shared" si="0"/>
        <v>0.0012906437657421096</v>
      </c>
      <c r="G14" s="6">
        <f t="shared" si="1"/>
        <v>0.12755387629443046</v>
      </c>
      <c r="H14" s="57">
        <f t="shared" si="2"/>
        <v>1823</v>
      </c>
      <c r="I14" s="10">
        <f t="shared" si="3"/>
        <v>0.0024702733832446897</v>
      </c>
    </row>
    <row r="15" spans="1:9" ht="15">
      <c r="A15" s="75">
        <v>14</v>
      </c>
      <c r="B15" s="76" t="s">
        <v>106</v>
      </c>
      <c r="C15" s="48">
        <v>48127</v>
      </c>
      <c r="D15" s="48">
        <v>51006</v>
      </c>
      <c r="E15" s="48">
        <v>51073</v>
      </c>
      <c r="F15" s="6">
        <f t="shared" si="0"/>
        <v>0.004090415702621581</v>
      </c>
      <c r="G15" s="6">
        <f t="shared" si="1"/>
        <v>0.061213040497018305</v>
      </c>
      <c r="H15" s="57">
        <f t="shared" si="2"/>
        <v>2946</v>
      </c>
      <c r="I15" s="10">
        <f t="shared" si="3"/>
        <v>0.003992005149225922</v>
      </c>
    </row>
    <row r="16" spans="1:9" ht="15">
      <c r="A16" s="75">
        <v>15</v>
      </c>
      <c r="B16" s="76" t="s">
        <v>107</v>
      </c>
      <c r="C16" s="48">
        <v>30442</v>
      </c>
      <c r="D16" s="48">
        <v>33535</v>
      </c>
      <c r="E16" s="48">
        <v>33446</v>
      </c>
      <c r="F16" s="6">
        <f t="shared" si="0"/>
        <v>0.002678676474651604</v>
      </c>
      <c r="G16" s="6">
        <f t="shared" si="1"/>
        <v>0.0986794560147165</v>
      </c>
      <c r="H16" s="57">
        <f t="shared" si="2"/>
        <v>3004</v>
      </c>
      <c r="I16" s="10">
        <f t="shared" si="3"/>
        <v>0.004070598597513466</v>
      </c>
    </row>
    <row r="17" spans="1:9" ht="15">
      <c r="A17" s="75">
        <v>16</v>
      </c>
      <c r="B17" s="76" t="s">
        <v>108</v>
      </c>
      <c r="C17" s="48">
        <v>565319</v>
      </c>
      <c r="D17" s="48">
        <v>595091</v>
      </c>
      <c r="E17" s="48">
        <v>595054</v>
      </c>
      <c r="F17" s="6">
        <f t="shared" si="0"/>
        <v>0.04765763173316198</v>
      </c>
      <c r="G17" s="6">
        <f t="shared" si="1"/>
        <v>0.05259862130938461</v>
      </c>
      <c r="H17" s="57">
        <f t="shared" si="2"/>
        <v>29735</v>
      </c>
      <c r="I17" s="10">
        <f t="shared" si="3"/>
        <v>0.04029269284189844</v>
      </c>
    </row>
    <row r="18" spans="1:9" ht="15">
      <c r="A18" s="75">
        <v>17</v>
      </c>
      <c r="B18" s="76" t="s">
        <v>109</v>
      </c>
      <c r="C18" s="48">
        <v>64518</v>
      </c>
      <c r="D18" s="48">
        <v>67819</v>
      </c>
      <c r="E18" s="48">
        <v>68463</v>
      </c>
      <c r="F18" s="6">
        <f t="shared" si="0"/>
        <v>0.005483173697424887</v>
      </c>
      <c r="G18" s="6">
        <f t="shared" si="1"/>
        <v>0.061145726773923555</v>
      </c>
      <c r="H18" s="57">
        <f t="shared" si="2"/>
        <v>3945</v>
      </c>
      <c r="I18" s="10">
        <f t="shared" si="3"/>
        <v>0.0053457095430062</v>
      </c>
    </row>
    <row r="19" spans="1:9" ht="15">
      <c r="A19" s="75">
        <v>18</v>
      </c>
      <c r="B19" s="76" t="s">
        <v>110</v>
      </c>
      <c r="C19" s="48">
        <v>20568</v>
      </c>
      <c r="D19" s="48">
        <v>19863</v>
      </c>
      <c r="E19" s="48">
        <v>19645</v>
      </c>
      <c r="F19" s="6">
        <f t="shared" si="0"/>
        <v>0.0015733600234566396</v>
      </c>
      <c r="G19" s="6">
        <f t="shared" si="1"/>
        <v>-0.04487553481135745</v>
      </c>
      <c r="H19" s="57">
        <f t="shared" si="2"/>
        <v>-923</v>
      </c>
      <c r="I19" s="10">
        <f t="shared" si="3"/>
        <v>-0.0012507198753345303</v>
      </c>
    </row>
    <row r="20" spans="1:9" ht="15">
      <c r="A20" s="75">
        <v>19</v>
      </c>
      <c r="B20" s="76" t="s">
        <v>111</v>
      </c>
      <c r="C20" s="48">
        <v>48965</v>
      </c>
      <c r="D20" s="48">
        <v>50398</v>
      </c>
      <c r="E20" s="48">
        <v>51024</v>
      </c>
      <c r="F20" s="6">
        <f t="shared" si="0"/>
        <v>0.004086491312641974</v>
      </c>
      <c r="G20" s="6">
        <f t="shared" si="1"/>
        <v>0.042050444194833045</v>
      </c>
      <c r="H20" s="57">
        <f t="shared" si="2"/>
        <v>2059</v>
      </c>
      <c r="I20" s="10">
        <f t="shared" si="3"/>
        <v>0.0027900674142077985</v>
      </c>
    </row>
    <row r="21" spans="1:9" ht="15">
      <c r="A21" s="75">
        <v>20</v>
      </c>
      <c r="B21" s="76" t="s">
        <v>112</v>
      </c>
      <c r="C21" s="48">
        <v>166929</v>
      </c>
      <c r="D21" s="48">
        <v>178414</v>
      </c>
      <c r="E21" s="48">
        <v>179387</v>
      </c>
      <c r="F21" s="6">
        <f t="shared" si="0"/>
        <v>0.014367031536157607</v>
      </c>
      <c r="G21" s="6">
        <f t="shared" si="1"/>
        <v>0.07463053154335077</v>
      </c>
      <c r="H21" s="57">
        <f t="shared" si="2"/>
        <v>12458</v>
      </c>
      <c r="I21" s="10">
        <f t="shared" si="3"/>
        <v>0.016881330668383075</v>
      </c>
    </row>
    <row r="22" spans="1:9" ht="15">
      <c r="A22" s="75">
        <v>21</v>
      </c>
      <c r="B22" s="76" t="s">
        <v>113</v>
      </c>
      <c r="C22" s="48">
        <v>104016</v>
      </c>
      <c r="D22" s="48">
        <v>108520</v>
      </c>
      <c r="E22" s="48">
        <v>109514</v>
      </c>
      <c r="F22" s="6">
        <f t="shared" si="0"/>
        <v>0.00877093151482975</v>
      </c>
      <c r="G22" s="6">
        <f t="shared" si="1"/>
        <v>0.05285725273034918</v>
      </c>
      <c r="H22" s="57">
        <f t="shared" si="2"/>
        <v>5498</v>
      </c>
      <c r="I22" s="10">
        <f t="shared" si="3"/>
        <v>0.007450116873877841</v>
      </c>
    </row>
    <row r="23" spans="1:9" ht="15">
      <c r="A23" s="75">
        <v>22</v>
      </c>
      <c r="B23" s="76" t="s">
        <v>114</v>
      </c>
      <c r="C23" s="48">
        <v>50069</v>
      </c>
      <c r="D23" s="48">
        <v>51996</v>
      </c>
      <c r="E23" s="48">
        <v>51841</v>
      </c>
      <c r="F23" s="6">
        <f t="shared" si="0"/>
        <v>0.004151924508832561</v>
      </c>
      <c r="G23" s="6">
        <f t="shared" si="1"/>
        <v>0.035391160198925485</v>
      </c>
      <c r="H23" s="57">
        <f t="shared" si="2"/>
        <v>1772</v>
      </c>
      <c r="I23" s="10">
        <f t="shared" si="3"/>
        <v>0.002401165351129781</v>
      </c>
    </row>
    <row r="24" spans="1:9" ht="15">
      <c r="A24" s="75">
        <v>23</v>
      </c>
      <c r="B24" s="76" t="s">
        <v>115</v>
      </c>
      <c r="C24" s="48">
        <v>51096</v>
      </c>
      <c r="D24" s="48">
        <v>53016</v>
      </c>
      <c r="E24" s="48">
        <v>53073</v>
      </c>
      <c r="F24" s="6">
        <f t="shared" si="0"/>
        <v>0.004250594885462674</v>
      </c>
      <c r="G24" s="6">
        <f t="shared" si="1"/>
        <v>0.03869187411930484</v>
      </c>
      <c r="H24" s="57">
        <f t="shared" si="2"/>
        <v>1977</v>
      </c>
      <c r="I24" s="10">
        <f t="shared" si="3"/>
        <v>0.0026789525390426504</v>
      </c>
    </row>
    <row r="25" spans="1:9" ht="15">
      <c r="A25" s="75">
        <v>24</v>
      </c>
      <c r="B25" s="76" t="s">
        <v>116</v>
      </c>
      <c r="C25" s="48">
        <v>22576</v>
      </c>
      <c r="D25" s="48">
        <v>23394</v>
      </c>
      <c r="E25" s="48">
        <v>23126</v>
      </c>
      <c r="F25" s="6">
        <f t="shared" si="0"/>
        <v>0.0018521518911915626</v>
      </c>
      <c r="G25" s="6">
        <f t="shared" si="1"/>
        <v>0.02436215450035436</v>
      </c>
      <c r="H25" s="57">
        <f t="shared" si="2"/>
        <v>550</v>
      </c>
      <c r="I25" s="10">
        <f t="shared" si="3"/>
        <v>0.0007452826992784308</v>
      </c>
    </row>
    <row r="26" spans="1:9" ht="15">
      <c r="A26" s="75">
        <v>25</v>
      </c>
      <c r="B26" s="76" t="s">
        <v>117</v>
      </c>
      <c r="C26" s="48">
        <v>63071</v>
      </c>
      <c r="D26" s="48">
        <v>64860</v>
      </c>
      <c r="E26" s="48">
        <v>63648</v>
      </c>
      <c r="F26" s="6">
        <f t="shared" si="0"/>
        <v>0.005097542314734955</v>
      </c>
      <c r="G26" s="6">
        <f t="shared" si="1"/>
        <v>0.009148420034564222</v>
      </c>
      <c r="H26" s="57">
        <f t="shared" si="2"/>
        <v>577</v>
      </c>
      <c r="I26" s="10">
        <f t="shared" si="3"/>
        <v>0.0007818693045157356</v>
      </c>
    </row>
    <row r="27" spans="1:9" ht="15">
      <c r="A27" s="75">
        <v>26</v>
      </c>
      <c r="B27" s="76" t="s">
        <v>118</v>
      </c>
      <c r="C27" s="48">
        <v>145669</v>
      </c>
      <c r="D27" s="48">
        <v>155915</v>
      </c>
      <c r="E27" s="48">
        <v>154816</v>
      </c>
      <c r="F27" s="6">
        <f t="shared" si="0"/>
        <v>0.012399150185363354</v>
      </c>
      <c r="G27" s="6">
        <f t="shared" si="1"/>
        <v>0.06279304450500793</v>
      </c>
      <c r="H27" s="57">
        <f t="shared" si="2"/>
        <v>9147</v>
      </c>
      <c r="I27" s="10">
        <f t="shared" si="3"/>
        <v>0.012394728818726922</v>
      </c>
    </row>
    <row r="28" spans="1:9" ht="15">
      <c r="A28" s="75">
        <v>27</v>
      </c>
      <c r="B28" s="76" t="s">
        <v>119</v>
      </c>
      <c r="C28" s="48">
        <v>234730</v>
      </c>
      <c r="D28" s="48">
        <v>256063</v>
      </c>
      <c r="E28" s="48">
        <v>257598</v>
      </c>
      <c r="F28" s="6">
        <f t="shared" si="0"/>
        <v>0.020630918570749984</v>
      </c>
      <c r="G28" s="6">
        <f t="shared" si="1"/>
        <v>0.09742257061304478</v>
      </c>
      <c r="H28" s="57">
        <f t="shared" si="2"/>
        <v>22868</v>
      </c>
      <c r="I28" s="10">
        <f t="shared" si="3"/>
        <v>0.030987499576543922</v>
      </c>
    </row>
    <row r="29" spans="1:9" ht="15">
      <c r="A29" s="75">
        <v>28</v>
      </c>
      <c r="B29" s="76" t="s">
        <v>120</v>
      </c>
      <c r="C29" s="48">
        <v>42614</v>
      </c>
      <c r="D29" s="48">
        <v>44271</v>
      </c>
      <c r="E29" s="48">
        <v>44060</v>
      </c>
      <c r="F29" s="6">
        <f t="shared" si="0"/>
        <v>0.0035287473979892865</v>
      </c>
      <c r="G29" s="6">
        <f t="shared" si="1"/>
        <v>0.03393251044257756</v>
      </c>
      <c r="H29" s="57">
        <f t="shared" si="2"/>
        <v>1446</v>
      </c>
      <c r="I29" s="10">
        <f t="shared" si="3"/>
        <v>0.0019594159693756565</v>
      </c>
    </row>
    <row r="30" spans="1:9" ht="15">
      <c r="A30" s="75">
        <v>29</v>
      </c>
      <c r="B30" s="76" t="s">
        <v>121</v>
      </c>
      <c r="C30" s="48">
        <v>12178</v>
      </c>
      <c r="D30" s="48">
        <v>12133</v>
      </c>
      <c r="E30" s="48">
        <v>12115</v>
      </c>
      <c r="F30" s="6">
        <f t="shared" si="0"/>
        <v>0.000970285400059923</v>
      </c>
      <c r="G30" s="6">
        <f t="shared" si="1"/>
        <v>-0.005173263261619314</v>
      </c>
      <c r="H30" s="57">
        <f t="shared" si="2"/>
        <v>-63</v>
      </c>
      <c r="I30" s="10">
        <f t="shared" si="3"/>
        <v>-8.536874555371117E-05</v>
      </c>
    </row>
    <row r="31" spans="1:9" ht="15">
      <c r="A31" s="75">
        <v>30</v>
      </c>
      <c r="B31" s="76" t="s">
        <v>122</v>
      </c>
      <c r="C31" s="48">
        <v>9541</v>
      </c>
      <c r="D31" s="48">
        <v>10533</v>
      </c>
      <c r="E31" s="48">
        <v>10558</v>
      </c>
      <c r="F31" s="6">
        <f t="shared" si="0"/>
        <v>0.0008455859062181318</v>
      </c>
      <c r="G31" s="6">
        <f t="shared" si="1"/>
        <v>0.10659260035635677</v>
      </c>
      <c r="H31" s="57">
        <f t="shared" si="2"/>
        <v>1017</v>
      </c>
      <c r="I31" s="10">
        <f t="shared" si="3"/>
        <v>0.0013780954639384803</v>
      </c>
    </row>
    <row r="32" spans="1:9" ht="15">
      <c r="A32" s="75">
        <v>31</v>
      </c>
      <c r="B32" s="76" t="s">
        <v>123</v>
      </c>
      <c r="C32" s="48">
        <v>129576</v>
      </c>
      <c r="D32" s="48">
        <v>144780</v>
      </c>
      <c r="E32" s="48">
        <v>145390</v>
      </c>
      <c r="F32" s="6">
        <f t="shared" si="0"/>
        <v>0.011644225696633282</v>
      </c>
      <c r="G32" s="6">
        <f t="shared" si="1"/>
        <v>0.12204420571710811</v>
      </c>
      <c r="H32" s="57">
        <f t="shared" si="2"/>
        <v>15814</v>
      </c>
      <c r="I32" s="10">
        <f t="shared" si="3"/>
        <v>0.021428910193434736</v>
      </c>
    </row>
    <row r="33" spans="1:9" ht="15">
      <c r="A33" s="75">
        <v>32</v>
      </c>
      <c r="B33" s="76" t="s">
        <v>124</v>
      </c>
      <c r="C33" s="48">
        <v>46381</v>
      </c>
      <c r="D33" s="48">
        <v>48615</v>
      </c>
      <c r="E33" s="48">
        <v>49177</v>
      </c>
      <c r="F33" s="6">
        <f t="shared" si="0"/>
        <v>0.003938565837288224</v>
      </c>
      <c r="G33" s="6">
        <f t="shared" si="1"/>
        <v>0.060283305663957225</v>
      </c>
      <c r="H33" s="57">
        <f t="shared" si="2"/>
        <v>2796</v>
      </c>
      <c r="I33" s="10">
        <f t="shared" si="3"/>
        <v>0.0037887462312408957</v>
      </c>
    </row>
    <row r="34" spans="1:9" ht="15">
      <c r="A34" s="75">
        <v>33</v>
      </c>
      <c r="B34" s="76" t="s">
        <v>125</v>
      </c>
      <c r="C34" s="48">
        <v>198183</v>
      </c>
      <c r="D34" s="48">
        <v>208058</v>
      </c>
      <c r="E34" s="48">
        <v>206392</v>
      </c>
      <c r="F34" s="6">
        <f aca="true" t="shared" si="4" ref="F34:F65">E34/$E$83</f>
        <v>0.01652985095246947</v>
      </c>
      <c r="G34" s="6">
        <f aca="true" t="shared" si="5" ref="G34:G65">(E34-C34)/C34</f>
        <v>0.04142131262519994</v>
      </c>
      <c r="H34" s="57">
        <f aca="true" t="shared" si="6" ref="H34:H65">E34-C34</f>
        <v>8209</v>
      </c>
      <c r="I34" s="10">
        <f aca="true" t="shared" si="7" ref="I34:I65">H34/$H$83</f>
        <v>0.01112368305159389</v>
      </c>
    </row>
    <row r="35" spans="1:9" ht="15">
      <c r="A35" s="75">
        <v>34</v>
      </c>
      <c r="B35" s="76" t="s">
        <v>126</v>
      </c>
      <c r="C35" s="48">
        <v>3548412</v>
      </c>
      <c r="D35" s="48">
        <v>3751055</v>
      </c>
      <c r="E35" s="48">
        <v>3764384</v>
      </c>
      <c r="F35" s="6">
        <f t="shared" si="4"/>
        <v>0.3014879765100432</v>
      </c>
      <c r="G35" s="6">
        <f t="shared" si="5"/>
        <v>0.060864409206146296</v>
      </c>
      <c r="H35" s="57">
        <f t="shared" si="6"/>
        <v>215972</v>
      </c>
      <c r="I35" s="10">
        <f t="shared" si="7"/>
        <v>0.29265490023374774</v>
      </c>
    </row>
    <row r="36" spans="1:9" ht="15">
      <c r="A36" s="75">
        <v>35</v>
      </c>
      <c r="B36" s="76" t="s">
        <v>127</v>
      </c>
      <c r="C36" s="48">
        <v>759931</v>
      </c>
      <c r="D36" s="48">
        <v>796658</v>
      </c>
      <c r="E36" s="48">
        <v>795802</v>
      </c>
      <c r="F36" s="6">
        <f t="shared" si="4"/>
        <v>0.06373545703165388</v>
      </c>
      <c r="G36" s="6">
        <f t="shared" si="5"/>
        <v>0.047202969743305644</v>
      </c>
      <c r="H36" s="57">
        <f t="shared" si="6"/>
        <v>35871</v>
      </c>
      <c r="I36" s="10">
        <f t="shared" si="7"/>
        <v>0.04860733764693926</v>
      </c>
    </row>
    <row r="37" spans="1:9" ht="15">
      <c r="A37" s="75">
        <v>36</v>
      </c>
      <c r="B37" s="76" t="s">
        <v>128</v>
      </c>
      <c r="C37" s="48">
        <v>17391</v>
      </c>
      <c r="D37" s="48">
        <v>17893</v>
      </c>
      <c r="E37" s="48">
        <v>17250</v>
      </c>
      <c r="F37" s="6">
        <f t="shared" si="4"/>
        <v>0.0013815454520044303</v>
      </c>
      <c r="G37" s="6">
        <f t="shared" si="5"/>
        <v>-0.008107641883732966</v>
      </c>
      <c r="H37" s="57">
        <f t="shared" si="6"/>
        <v>-141</v>
      </c>
      <c r="I37" s="10">
        <f t="shared" si="7"/>
        <v>-0.000191063382905925</v>
      </c>
    </row>
    <row r="38" spans="1:9" ht="15">
      <c r="A38" s="75">
        <v>37</v>
      </c>
      <c r="B38" s="76" t="s">
        <v>129</v>
      </c>
      <c r="C38" s="48">
        <v>36162</v>
      </c>
      <c r="D38" s="48">
        <v>37358</v>
      </c>
      <c r="E38" s="48">
        <v>37842</v>
      </c>
      <c r="F38" s="6">
        <f t="shared" si="4"/>
        <v>0.0030307503185363275</v>
      </c>
      <c r="G38" s="6">
        <f t="shared" si="5"/>
        <v>0.04645760743321719</v>
      </c>
      <c r="H38" s="57">
        <f t="shared" si="6"/>
        <v>1680</v>
      </c>
      <c r="I38" s="10">
        <f t="shared" si="7"/>
        <v>0.0022764998814322978</v>
      </c>
    </row>
    <row r="39" spans="1:9" ht="15">
      <c r="A39" s="75">
        <v>38</v>
      </c>
      <c r="B39" s="76" t="s">
        <v>130</v>
      </c>
      <c r="C39" s="48">
        <v>183702</v>
      </c>
      <c r="D39" s="48">
        <v>197145</v>
      </c>
      <c r="E39" s="48">
        <v>198943</v>
      </c>
      <c r="F39" s="6">
        <f t="shared" si="4"/>
        <v>0.015933263585977818</v>
      </c>
      <c r="G39" s="6">
        <f t="shared" si="5"/>
        <v>0.0829658904094675</v>
      </c>
      <c r="H39" s="57">
        <f t="shared" si="6"/>
        <v>15241</v>
      </c>
      <c r="I39" s="10">
        <f t="shared" si="7"/>
        <v>0.020652461126731934</v>
      </c>
    </row>
    <row r="40" spans="1:9" ht="15">
      <c r="A40" s="75">
        <v>39</v>
      </c>
      <c r="B40" s="76" t="s">
        <v>131</v>
      </c>
      <c r="C40" s="48">
        <v>52540</v>
      </c>
      <c r="D40" s="48">
        <v>56873</v>
      </c>
      <c r="E40" s="48">
        <v>56943</v>
      </c>
      <c r="F40" s="6">
        <f t="shared" si="4"/>
        <v>0.00456054160426019</v>
      </c>
      <c r="G40" s="6">
        <f t="shared" si="5"/>
        <v>0.08380281690140845</v>
      </c>
      <c r="H40" s="57">
        <f t="shared" si="6"/>
        <v>4403</v>
      </c>
      <c r="I40" s="10">
        <f t="shared" si="7"/>
        <v>0.005966326772587147</v>
      </c>
    </row>
    <row r="41" spans="1:9" ht="15">
      <c r="A41" s="75">
        <v>40</v>
      </c>
      <c r="B41" s="76" t="s">
        <v>132</v>
      </c>
      <c r="C41" s="48">
        <v>20643</v>
      </c>
      <c r="D41" s="48">
        <v>21721</v>
      </c>
      <c r="E41" s="48">
        <v>22268</v>
      </c>
      <c r="F41" s="6">
        <f t="shared" si="4"/>
        <v>0.0017834350217527334</v>
      </c>
      <c r="G41" s="6">
        <f t="shared" si="5"/>
        <v>0.07871917841399022</v>
      </c>
      <c r="H41" s="57">
        <f t="shared" si="6"/>
        <v>1625</v>
      </c>
      <c r="I41" s="10">
        <f t="shared" si="7"/>
        <v>0.0022019716115044548</v>
      </c>
    </row>
    <row r="42" spans="1:9" ht="15">
      <c r="A42" s="75">
        <v>41</v>
      </c>
      <c r="B42" s="76" t="s">
        <v>133</v>
      </c>
      <c r="C42" s="48">
        <v>398867</v>
      </c>
      <c r="D42" s="48">
        <v>424509</v>
      </c>
      <c r="E42" s="48">
        <v>424043</v>
      </c>
      <c r="F42" s="6">
        <f t="shared" si="4"/>
        <v>0.033961430614742875</v>
      </c>
      <c r="G42" s="6">
        <f t="shared" si="5"/>
        <v>0.0631187839555541</v>
      </c>
      <c r="H42" s="57">
        <f t="shared" si="6"/>
        <v>25176</v>
      </c>
      <c r="I42" s="10">
        <f t="shared" si="7"/>
        <v>0.034114976794606865</v>
      </c>
    </row>
    <row r="43" spans="1:9" ht="15">
      <c r="A43" s="75">
        <v>42</v>
      </c>
      <c r="B43" s="76" t="s">
        <v>134</v>
      </c>
      <c r="C43" s="48">
        <v>240247</v>
      </c>
      <c r="D43" s="48">
        <v>258205</v>
      </c>
      <c r="E43" s="48">
        <v>259991</v>
      </c>
      <c r="F43" s="6">
        <f t="shared" si="4"/>
        <v>0.020822572963019353</v>
      </c>
      <c r="G43" s="6">
        <f t="shared" si="5"/>
        <v>0.0821820876015101</v>
      </c>
      <c r="H43" s="57">
        <f t="shared" si="6"/>
        <v>19744</v>
      </c>
      <c r="I43" s="10">
        <f t="shared" si="7"/>
        <v>0.026754293844642434</v>
      </c>
    </row>
    <row r="44" spans="1:9" ht="15">
      <c r="A44" s="75">
        <v>43</v>
      </c>
      <c r="B44" s="76" t="s">
        <v>135</v>
      </c>
      <c r="C44" s="48">
        <v>74180</v>
      </c>
      <c r="D44" s="48">
        <v>77989</v>
      </c>
      <c r="E44" s="48">
        <v>77117</v>
      </c>
      <c r="F44" s="6">
        <f t="shared" si="4"/>
        <v>0.006176269021578298</v>
      </c>
      <c r="G44" s="6">
        <f t="shared" si="5"/>
        <v>0.039592882178484765</v>
      </c>
      <c r="H44" s="57">
        <f t="shared" si="6"/>
        <v>2937</v>
      </c>
      <c r="I44" s="10">
        <f t="shared" si="7"/>
        <v>0.003979809614146821</v>
      </c>
    </row>
    <row r="45" spans="1:9" ht="15">
      <c r="A45" s="75">
        <v>44</v>
      </c>
      <c r="B45" s="76" t="s">
        <v>136</v>
      </c>
      <c r="C45" s="48">
        <v>77956</v>
      </c>
      <c r="D45" s="48">
        <v>81562</v>
      </c>
      <c r="E45" s="48">
        <v>82617</v>
      </c>
      <c r="F45" s="6">
        <f t="shared" si="4"/>
        <v>0.006616761774391305</v>
      </c>
      <c r="G45" s="6">
        <f t="shared" si="5"/>
        <v>0.05979013802657909</v>
      </c>
      <c r="H45" s="57">
        <f t="shared" si="6"/>
        <v>4661</v>
      </c>
      <c r="I45" s="10">
        <f t="shared" si="7"/>
        <v>0.006315932111521393</v>
      </c>
    </row>
    <row r="46" spans="1:9" ht="15">
      <c r="A46" s="75">
        <v>45</v>
      </c>
      <c r="B46" s="76" t="s">
        <v>137</v>
      </c>
      <c r="C46" s="48">
        <v>194566</v>
      </c>
      <c r="D46" s="48">
        <v>211245</v>
      </c>
      <c r="E46" s="48">
        <v>206620</v>
      </c>
      <c r="F46" s="6">
        <f t="shared" si="4"/>
        <v>0.016548111379313356</v>
      </c>
      <c r="G46" s="6">
        <f t="shared" si="5"/>
        <v>0.06195327035556058</v>
      </c>
      <c r="H46" s="57">
        <f t="shared" si="6"/>
        <v>12054</v>
      </c>
      <c r="I46" s="10">
        <f t="shared" si="7"/>
        <v>0.016333886649276735</v>
      </c>
    </row>
    <row r="47" spans="1:9" ht="15">
      <c r="A47" s="75">
        <v>46</v>
      </c>
      <c r="B47" s="76" t="s">
        <v>138</v>
      </c>
      <c r="C47" s="48">
        <v>113096</v>
      </c>
      <c r="D47" s="48">
        <v>119337</v>
      </c>
      <c r="E47" s="48">
        <v>119976</v>
      </c>
      <c r="F47" s="6">
        <f t="shared" si="4"/>
        <v>0.009608828820271509</v>
      </c>
      <c r="G47" s="6">
        <f t="shared" si="5"/>
        <v>0.060833274386362025</v>
      </c>
      <c r="H47" s="57">
        <f t="shared" si="6"/>
        <v>6880</v>
      </c>
      <c r="I47" s="10">
        <f t="shared" si="7"/>
        <v>0.009322809038246553</v>
      </c>
    </row>
    <row r="48" spans="1:9" ht="15">
      <c r="A48" s="75">
        <v>47</v>
      </c>
      <c r="B48" s="76" t="s">
        <v>139</v>
      </c>
      <c r="C48" s="48">
        <v>47446</v>
      </c>
      <c r="D48" s="48">
        <v>50876</v>
      </c>
      <c r="E48" s="48">
        <v>52906</v>
      </c>
      <c r="F48" s="6">
        <f t="shared" si="4"/>
        <v>0.004237219923695443</v>
      </c>
      <c r="G48" s="6">
        <f t="shared" si="5"/>
        <v>0.1150781941575686</v>
      </c>
      <c r="H48" s="57">
        <f t="shared" si="6"/>
        <v>5460</v>
      </c>
      <c r="I48" s="10">
        <f t="shared" si="7"/>
        <v>0.007398624614654968</v>
      </c>
    </row>
    <row r="49" spans="1:9" ht="15">
      <c r="A49" s="75">
        <v>48</v>
      </c>
      <c r="B49" s="76" t="s">
        <v>140</v>
      </c>
      <c r="C49" s="48">
        <v>142864</v>
      </c>
      <c r="D49" s="48">
        <v>151445</v>
      </c>
      <c r="E49" s="48">
        <v>154382</v>
      </c>
      <c r="F49" s="6">
        <f t="shared" si="4"/>
        <v>0.012364391302686838</v>
      </c>
      <c r="G49" s="6">
        <f t="shared" si="5"/>
        <v>0.08062213013775339</v>
      </c>
      <c r="H49" s="57">
        <f t="shared" si="6"/>
        <v>11518</v>
      </c>
      <c r="I49" s="10">
        <f t="shared" si="7"/>
        <v>0.015607574782343576</v>
      </c>
    </row>
    <row r="50" spans="1:9" ht="15">
      <c r="A50" s="75">
        <v>49</v>
      </c>
      <c r="B50" s="76" t="s">
        <v>141</v>
      </c>
      <c r="C50" s="48">
        <v>16982</v>
      </c>
      <c r="D50" s="48">
        <v>17829</v>
      </c>
      <c r="E50" s="48">
        <v>17747</v>
      </c>
      <c r="F50" s="6">
        <f t="shared" si="4"/>
        <v>0.0014213499789404419</v>
      </c>
      <c r="G50" s="6">
        <f t="shared" si="5"/>
        <v>0.0450476975621246</v>
      </c>
      <c r="H50" s="57">
        <f t="shared" si="6"/>
        <v>765</v>
      </c>
      <c r="I50" s="10">
        <f t="shared" si="7"/>
        <v>0.0010366204817236356</v>
      </c>
    </row>
    <row r="51" spans="1:9" ht="15">
      <c r="A51" s="75">
        <v>50</v>
      </c>
      <c r="B51" s="76" t="s">
        <v>142</v>
      </c>
      <c r="C51" s="48">
        <v>32680</v>
      </c>
      <c r="D51" s="48">
        <v>33201</v>
      </c>
      <c r="E51" s="48">
        <v>34051</v>
      </c>
      <c r="F51" s="6">
        <f t="shared" si="4"/>
        <v>0.002727130677461035</v>
      </c>
      <c r="G51" s="6">
        <f t="shared" si="5"/>
        <v>0.04195226438188494</v>
      </c>
      <c r="H51" s="57">
        <f t="shared" si="6"/>
        <v>1371</v>
      </c>
      <c r="I51" s="10">
        <f t="shared" si="7"/>
        <v>0.001857786510383143</v>
      </c>
    </row>
    <row r="52" spans="1:9" ht="15">
      <c r="A52" s="75">
        <v>51</v>
      </c>
      <c r="B52" s="76" t="s">
        <v>143</v>
      </c>
      <c r="C52" s="48">
        <v>29376</v>
      </c>
      <c r="D52" s="48">
        <v>31343</v>
      </c>
      <c r="E52" s="48">
        <v>31633</v>
      </c>
      <c r="F52" s="6">
        <f t="shared" si="4"/>
        <v>0.002533474045406153</v>
      </c>
      <c r="G52" s="6">
        <f t="shared" si="5"/>
        <v>0.07683142701525054</v>
      </c>
      <c r="H52" s="57">
        <f t="shared" si="6"/>
        <v>2257</v>
      </c>
      <c r="I52" s="10">
        <f t="shared" si="7"/>
        <v>0.0030583691859480335</v>
      </c>
    </row>
    <row r="53" spans="1:9" ht="15">
      <c r="A53" s="75">
        <v>52</v>
      </c>
      <c r="B53" s="76" t="s">
        <v>144</v>
      </c>
      <c r="C53" s="48">
        <v>65709</v>
      </c>
      <c r="D53" s="48">
        <v>68062</v>
      </c>
      <c r="E53" s="48">
        <v>68847</v>
      </c>
      <c r="F53" s="6">
        <f t="shared" si="4"/>
        <v>0.005513928100530377</v>
      </c>
      <c r="G53" s="6">
        <f t="shared" si="5"/>
        <v>0.04775601515774095</v>
      </c>
      <c r="H53" s="57">
        <f t="shared" si="6"/>
        <v>3138</v>
      </c>
      <c r="I53" s="10">
        <f t="shared" si="7"/>
        <v>0.004252176564246756</v>
      </c>
    </row>
    <row r="54" spans="1:9" ht="15">
      <c r="A54" s="75">
        <v>53</v>
      </c>
      <c r="B54" s="76" t="s">
        <v>145</v>
      </c>
      <c r="C54" s="48">
        <v>40582</v>
      </c>
      <c r="D54" s="48">
        <v>43374</v>
      </c>
      <c r="E54" s="48">
        <v>42934</v>
      </c>
      <c r="F54" s="6">
        <f t="shared" si="4"/>
        <v>0.003438566518049751</v>
      </c>
      <c r="G54" s="6">
        <f t="shared" si="5"/>
        <v>0.05795672958454487</v>
      </c>
      <c r="H54" s="57">
        <f t="shared" si="6"/>
        <v>2352</v>
      </c>
      <c r="I54" s="10">
        <f t="shared" si="7"/>
        <v>0.003187099834005217</v>
      </c>
    </row>
    <row r="55" spans="1:9" ht="15">
      <c r="A55" s="75">
        <v>54</v>
      </c>
      <c r="B55" s="76" t="s">
        <v>146</v>
      </c>
      <c r="C55" s="48">
        <v>138850</v>
      </c>
      <c r="D55" s="48">
        <v>152438</v>
      </c>
      <c r="E55" s="48">
        <v>152714</v>
      </c>
      <c r="F55" s="6">
        <f t="shared" si="4"/>
        <v>0.012230801864197366</v>
      </c>
      <c r="G55" s="6">
        <f t="shared" si="5"/>
        <v>0.0998487576521426</v>
      </c>
      <c r="H55" s="57">
        <f t="shared" si="6"/>
        <v>13864</v>
      </c>
      <c r="I55" s="10">
        <f t="shared" si="7"/>
        <v>0.01878654425962939</v>
      </c>
    </row>
    <row r="56" spans="1:9" ht="15">
      <c r="A56" s="75">
        <v>55</v>
      </c>
      <c r="B56" s="76" t="s">
        <v>147</v>
      </c>
      <c r="C56" s="48">
        <v>134728</v>
      </c>
      <c r="D56" s="48">
        <v>143397</v>
      </c>
      <c r="E56" s="48">
        <v>143030</v>
      </c>
      <c r="F56" s="6">
        <f t="shared" si="4"/>
        <v>0.011455214260880791</v>
      </c>
      <c r="G56" s="6">
        <f t="shared" si="5"/>
        <v>0.06162045009203729</v>
      </c>
      <c r="H56" s="57">
        <f t="shared" si="6"/>
        <v>8302</v>
      </c>
      <c r="I56" s="10">
        <f t="shared" si="7"/>
        <v>0.011249703580744605</v>
      </c>
    </row>
    <row r="57" spans="1:9" ht="15">
      <c r="A57" s="75">
        <v>56</v>
      </c>
      <c r="B57" s="76" t="s">
        <v>148</v>
      </c>
      <c r="C57" s="48">
        <v>17756</v>
      </c>
      <c r="D57" s="48">
        <v>19264</v>
      </c>
      <c r="E57" s="48">
        <v>19298</v>
      </c>
      <c r="F57" s="6">
        <f t="shared" si="4"/>
        <v>0.00154556893523371</v>
      </c>
      <c r="G57" s="6">
        <f t="shared" si="5"/>
        <v>0.08684388375760306</v>
      </c>
      <c r="H57" s="57">
        <f t="shared" si="6"/>
        <v>1542</v>
      </c>
      <c r="I57" s="10">
        <f t="shared" si="7"/>
        <v>0.0020895016768860734</v>
      </c>
    </row>
    <row r="58" spans="1:9" ht="15">
      <c r="A58" s="75">
        <v>57</v>
      </c>
      <c r="B58" s="76" t="s">
        <v>149</v>
      </c>
      <c r="C58" s="48">
        <v>21774</v>
      </c>
      <c r="D58" s="48">
        <v>21729</v>
      </c>
      <c r="E58" s="48">
        <v>21767</v>
      </c>
      <c r="F58" s="6">
        <f t="shared" si="4"/>
        <v>0.0017433101364510396</v>
      </c>
      <c r="G58" s="6">
        <f t="shared" si="5"/>
        <v>-0.00032148433912005146</v>
      </c>
      <c r="H58" s="57">
        <f t="shared" si="6"/>
        <v>-7</v>
      </c>
      <c r="I58" s="10">
        <f t="shared" si="7"/>
        <v>-9.485416172634574E-06</v>
      </c>
    </row>
    <row r="59" spans="1:9" ht="15">
      <c r="A59" s="75">
        <v>58</v>
      </c>
      <c r="B59" s="76" t="s">
        <v>150</v>
      </c>
      <c r="C59" s="48">
        <v>57025</v>
      </c>
      <c r="D59" s="48">
        <v>61547</v>
      </c>
      <c r="E59" s="48">
        <v>62293</v>
      </c>
      <c r="F59" s="6">
        <f t="shared" si="4"/>
        <v>0.004989020918360115</v>
      </c>
      <c r="G59" s="6">
        <f t="shared" si="5"/>
        <v>0.09238053485313459</v>
      </c>
      <c r="H59" s="57">
        <f t="shared" si="6"/>
        <v>5268</v>
      </c>
      <c r="I59" s="10">
        <f t="shared" si="7"/>
        <v>0.007138453199634134</v>
      </c>
    </row>
    <row r="60" spans="1:9" ht="15">
      <c r="A60" s="75">
        <v>59</v>
      </c>
      <c r="B60" s="76" t="s">
        <v>151</v>
      </c>
      <c r="C60" s="48">
        <v>209287</v>
      </c>
      <c r="D60" s="48">
        <v>225213</v>
      </c>
      <c r="E60" s="48">
        <v>225235</v>
      </c>
      <c r="F60" s="6">
        <f t="shared" si="4"/>
        <v>0.018038979123606833</v>
      </c>
      <c r="G60" s="6">
        <f t="shared" si="5"/>
        <v>0.07620157964899875</v>
      </c>
      <c r="H60" s="57">
        <f t="shared" si="6"/>
        <v>15948</v>
      </c>
      <c r="I60" s="10">
        <f t="shared" si="7"/>
        <v>0.02161048816016803</v>
      </c>
    </row>
    <row r="61" spans="1:9" ht="15">
      <c r="A61" s="75">
        <v>60</v>
      </c>
      <c r="B61" s="76" t="s">
        <v>152</v>
      </c>
      <c r="C61" s="48">
        <v>44183</v>
      </c>
      <c r="D61" s="48">
        <v>46255</v>
      </c>
      <c r="E61" s="48">
        <v>46898</v>
      </c>
      <c r="F61" s="6">
        <f t="shared" si="4"/>
        <v>0.0037560416584407983</v>
      </c>
      <c r="G61" s="6">
        <f t="shared" si="5"/>
        <v>0.06144897358712627</v>
      </c>
      <c r="H61" s="57">
        <f t="shared" si="6"/>
        <v>2715</v>
      </c>
      <c r="I61" s="10">
        <f t="shared" si="7"/>
        <v>0.0036789864155289814</v>
      </c>
    </row>
    <row r="62" spans="1:9" ht="15">
      <c r="A62" s="75">
        <v>61</v>
      </c>
      <c r="B62" s="76" t="s">
        <v>153</v>
      </c>
      <c r="C62" s="48">
        <v>100356</v>
      </c>
      <c r="D62" s="48">
        <v>107519</v>
      </c>
      <c r="E62" s="48">
        <v>106712</v>
      </c>
      <c r="F62" s="6">
        <f t="shared" si="4"/>
        <v>0.008546520479669377</v>
      </c>
      <c r="G62" s="6">
        <f t="shared" si="5"/>
        <v>0.0633345290764877</v>
      </c>
      <c r="H62" s="57">
        <f t="shared" si="6"/>
        <v>6356</v>
      </c>
      <c r="I62" s="10">
        <f t="shared" si="7"/>
        <v>0.008612757884752194</v>
      </c>
    </row>
    <row r="63" spans="1:9" ht="15">
      <c r="A63" s="75">
        <v>62</v>
      </c>
      <c r="B63" s="76" t="s">
        <v>154</v>
      </c>
      <c r="C63" s="48">
        <v>5864</v>
      </c>
      <c r="D63" s="48">
        <v>6137</v>
      </c>
      <c r="E63" s="48">
        <v>5860</v>
      </c>
      <c r="F63" s="6">
        <f t="shared" si="4"/>
        <v>0.0004693250057244036</v>
      </c>
      <c r="G63" s="6">
        <f t="shared" si="5"/>
        <v>-0.0006821282401091405</v>
      </c>
      <c r="H63" s="57">
        <f t="shared" si="6"/>
        <v>-4</v>
      </c>
      <c r="I63" s="10">
        <f t="shared" si="7"/>
        <v>-5.4202378129340424E-06</v>
      </c>
    </row>
    <row r="64" spans="1:9" ht="15">
      <c r="A64" s="75">
        <v>63</v>
      </c>
      <c r="B64" s="76" t="s">
        <v>155</v>
      </c>
      <c r="C64" s="48">
        <v>99895</v>
      </c>
      <c r="D64" s="48">
        <v>109328</v>
      </c>
      <c r="E64" s="48">
        <v>109272</v>
      </c>
      <c r="F64" s="6">
        <f t="shared" si="4"/>
        <v>0.008751549833705977</v>
      </c>
      <c r="G64" s="6">
        <f t="shared" si="5"/>
        <v>0.0938685619900896</v>
      </c>
      <c r="H64" s="57">
        <f t="shared" si="6"/>
        <v>9377</v>
      </c>
      <c r="I64" s="10">
        <f t="shared" si="7"/>
        <v>0.012706392492970628</v>
      </c>
    </row>
    <row r="65" spans="1:9" ht="15">
      <c r="A65" s="75">
        <v>64</v>
      </c>
      <c r="B65" s="76" t="s">
        <v>156</v>
      </c>
      <c r="C65" s="48">
        <v>49351</v>
      </c>
      <c r="D65" s="48">
        <v>54030</v>
      </c>
      <c r="E65" s="48">
        <v>53949</v>
      </c>
      <c r="F65" s="6">
        <f t="shared" si="4"/>
        <v>0.004320753367547073</v>
      </c>
      <c r="G65" s="6">
        <f t="shared" si="5"/>
        <v>0.0931693380073352</v>
      </c>
      <c r="H65" s="57">
        <f t="shared" si="6"/>
        <v>4598</v>
      </c>
      <c r="I65" s="10">
        <f t="shared" si="7"/>
        <v>0.006230563365967682</v>
      </c>
    </row>
    <row r="66" spans="1:9" ht="15">
      <c r="A66" s="75">
        <v>65</v>
      </c>
      <c r="B66" s="76" t="s">
        <v>157</v>
      </c>
      <c r="C66" s="48">
        <v>56061</v>
      </c>
      <c r="D66" s="48">
        <v>58417</v>
      </c>
      <c r="E66" s="48">
        <v>57018</v>
      </c>
      <c r="F66" s="6">
        <f aca="true" t="shared" si="8" ref="F66:F97">E66/$E$83</f>
        <v>0.004566548323616731</v>
      </c>
      <c r="G66" s="6">
        <f aca="true" t="shared" si="9" ref="G66:G82">(E66-C66)/C66</f>
        <v>0.017070690854604807</v>
      </c>
      <c r="H66" s="57">
        <f aca="true" t="shared" si="10" ref="H66:H82">E66-C66</f>
        <v>957</v>
      </c>
      <c r="I66" s="10">
        <f aca="true" t="shared" si="11" ref="I66:I97">H66/$H$83</f>
        <v>0.0012967918967444697</v>
      </c>
    </row>
    <row r="67" spans="1:9" ht="15">
      <c r="A67" s="75">
        <v>66</v>
      </c>
      <c r="B67" s="76" t="s">
        <v>158</v>
      </c>
      <c r="C67" s="48">
        <v>29460</v>
      </c>
      <c r="D67" s="48">
        <v>32016</v>
      </c>
      <c r="E67" s="48">
        <v>32322</v>
      </c>
      <c r="F67" s="6">
        <f t="shared" si="8"/>
        <v>0.00258865577389491</v>
      </c>
      <c r="G67" s="6">
        <f t="shared" si="9"/>
        <v>0.09714867617107943</v>
      </c>
      <c r="H67" s="57">
        <f t="shared" si="10"/>
        <v>2862</v>
      </c>
      <c r="I67" s="10">
        <f t="shared" si="11"/>
        <v>0.0038781801551543075</v>
      </c>
    </row>
    <row r="68" spans="1:9" ht="15">
      <c r="A68" s="75">
        <v>67</v>
      </c>
      <c r="B68" s="76" t="s">
        <v>159</v>
      </c>
      <c r="C68" s="48">
        <v>79408</v>
      </c>
      <c r="D68" s="48">
        <v>79973</v>
      </c>
      <c r="E68" s="48">
        <v>80628</v>
      </c>
      <c r="F68" s="6">
        <f t="shared" si="8"/>
        <v>0.006457463577055838</v>
      </c>
      <c r="G68" s="6">
        <f t="shared" si="9"/>
        <v>0.01536369131573645</v>
      </c>
      <c r="H68" s="57">
        <f t="shared" si="10"/>
        <v>1220</v>
      </c>
      <c r="I68" s="10">
        <f t="shared" si="11"/>
        <v>0.001653172532944883</v>
      </c>
    </row>
    <row r="69" spans="1:9" ht="15">
      <c r="A69" s="75">
        <v>68</v>
      </c>
      <c r="B69" s="76" t="s">
        <v>160</v>
      </c>
      <c r="C69" s="48">
        <v>34595</v>
      </c>
      <c r="D69" s="48">
        <v>35284</v>
      </c>
      <c r="E69" s="48">
        <v>35450</v>
      </c>
      <c r="F69" s="6">
        <f t="shared" si="8"/>
        <v>0.00283917601585838</v>
      </c>
      <c r="G69" s="6">
        <f t="shared" si="9"/>
        <v>0.024714554126318834</v>
      </c>
      <c r="H69" s="57">
        <f t="shared" si="10"/>
        <v>855</v>
      </c>
      <c r="I69" s="10">
        <f t="shared" si="11"/>
        <v>0.0011585758325146516</v>
      </c>
    </row>
    <row r="70" spans="1:9" ht="15">
      <c r="A70" s="75">
        <v>69</v>
      </c>
      <c r="B70" s="76" t="s">
        <v>161</v>
      </c>
      <c r="C70" s="48">
        <v>6350</v>
      </c>
      <c r="D70" s="48">
        <v>5567</v>
      </c>
      <c r="E70" s="48">
        <v>5421</v>
      </c>
      <c r="F70" s="6">
        <f t="shared" si="8"/>
        <v>0.00043416567509078354</v>
      </c>
      <c r="G70" s="6">
        <f t="shared" si="9"/>
        <v>-0.1462992125984252</v>
      </c>
      <c r="H70" s="57">
        <f t="shared" si="10"/>
        <v>-929</v>
      </c>
      <c r="I70" s="10">
        <f t="shared" si="11"/>
        <v>-0.0012588502320539314</v>
      </c>
    </row>
    <row r="71" spans="1:9" ht="15">
      <c r="A71" s="75">
        <v>70</v>
      </c>
      <c r="B71" s="76" t="s">
        <v>162</v>
      </c>
      <c r="C71" s="48">
        <v>34699</v>
      </c>
      <c r="D71" s="48">
        <v>37419</v>
      </c>
      <c r="E71" s="48">
        <v>37728</v>
      </c>
      <c r="F71" s="6">
        <f t="shared" si="8"/>
        <v>0.003021620105114385</v>
      </c>
      <c r="G71" s="6">
        <f t="shared" si="9"/>
        <v>0.08729358194760656</v>
      </c>
      <c r="H71" s="57">
        <f t="shared" si="10"/>
        <v>3029</v>
      </c>
      <c r="I71" s="10">
        <f t="shared" si="11"/>
        <v>0.004104475083844304</v>
      </c>
    </row>
    <row r="72" spans="1:9" ht="15">
      <c r="A72" s="75">
        <v>71</v>
      </c>
      <c r="B72" s="76" t="s">
        <v>163</v>
      </c>
      <c r="C72" s="48">
        <v>26330</v>
      </c>
      <c r="D72" s="48">
        <v>28696</v>
      </c>
      <c r="E72" s="48">
        <v>28758</v>
      </c>
      <c r="F72" s="6">
        <f t="shared" si="8"/>
        <v>0.0023032164700720814</v>
      </c>
      <c r="G72" s="6">
        <f t="shared" si="9"/>
        <v>0.09221420432966199</v>
      </c>
      <c r="H72" s="57">
        <f t="shared" si="10"/>
        <v>2428</v>
      </c>
      <c r="I72" s="10">
        <f t="shared" si="11"/>
        <v>0.003290084352450964</v>
      </c>
    </row>
    <row r="73" spans="1:9" ht="15">
      <c r="A73" s="75">
        <v>72</v>
      </c>
      <c r="B73" s="76" t="s">
        <v>164</v>
      </c>
      <c r="C73" s="48">
        <v>34997</v>
      </c>
      <c r="D73" s="48">
        <v>39474</v>
      </c>
      <c r="E73" s="48">
        <v>39985</v>
      </c>
      <c r="F73" s="6">
        <f t="shared" si="8"/>
        <v>0.003202382312950559</v>
      </c>
      <c r="G73" s="6">
        <f t="shared" si="9"/>
        <v>0.14252650227162328</v>
      </c>
      <c r="H73" s="57">
        <f t="shared" si="10"/>
        <v>4988</v>
      </c>
      <c r="I73" s="10">
        <f t="shared" si="11"/>
        <v>0.006759036552728751</v>
      </c>
    </row>
    <row r="74" spans="1:9" ht="15">
      <c r="A74" s="75">
        <v>73</v>
      </c>
      <c r="B74" s="76" t="s">
        <v>165</v>
      </c>
      <c r="C74" s="48">
        <v>23802</v>
      </c>
      <c r="D74" s="48">
        <v>26645</v>
      </c>
      <c r="E74" s="48">
        <v>27017</v>
      </c>
      <c r="F74" s="6">
        <f t="shared" si="8"/>
        <v>0.00216378049140891</v>
      </c>
      <c r="G74" s="6">
        <f t="shared" si="9"/>
        <v>0.13507268296781783</v>
      </c>
      <c r="H74" s="57">
        <f t="shared" si="10"/>
        <v>3215</v>
      </c>
      <c r="I74" s="10">
        <f t="shared" si="11"/>
        <v>0.0043565161421457365</v>
      </c>
    </row>
    <row r="75" spans="1:9" ht="15">
      <c r="A75" s="75">
        <v>74</v>
      </c>
      <c r="B75" s="76" t="s">
        <v>166</v>
      </c>
      <c r="C75" s="48">
        <v>24734</v>
      </c>
      <c r="D75" s="48">
        <v>25920</v>
      </c>
      <c r="E75" s="48">
        <v>26165</v>
      </c>
      <c r="F75" s="6">
        <f t="shared" si="8"/>
        <v>0.002095544159518604</v>
      </c>
      <c r="G75" s="6">
        <f t="shared" si="9"/>
        <v>0.05785558340745532</v>
      </c>
      <c r="H75" s="57">
        <f t="shared" si="10"/>
        <v>1431</v>
      </c>
      <c r="I75" s="10">
        <f t="shared" si="11"/>
        <v>0.0019390900775771538</v>
      </c>
    </row>
    <row r="76" spans="1:9" ht="15">
      <c r="A76" s="75">
        <v>75</v>
      </c>
      <c r="B76" s="76" t="s">
        <v>167</v>
      </c>
      <c r="C76" s="48">
        <v>6547</v>
      </c>
      <c r="D76" s="48">
        <v>6053</v>
      </c>
      <c r="E76" s="48">
        <v>6006</v>
      </c>
      <c r="F76" s="6">
        <f t="shared" si="8"/>
        <v>0.0004810180860718034</v>
      </c>
      <c r="G76" s="6">
        <f t="shared" si="9"/>
        <v>-0.08263326714525737</v>
      </c>
      <c r="H76" s="57">
        <f t="shared" si="10"/>
        <v>-541</v>
      </c>
      <c r="I76" s="10">
        <f t="shared" si="11"/>
        <v>-0.0007330871641993293</v>
      </c>
    </row>
    <row r="77" spans="1:9" ht="15">
      <c r="A77" s="75">
        <v>76</v>
      </c>
      <c r="B77" s="76" t="s">
        <v>168</v>
      </c>
      <c r="C77" s="48">
        <v>11427</v>
      </c>
      <c r="D77" s="48">
        <v>11969</v>
      </c>
      <c r="E77" s="48">
        <v>12154</v>
      </c>
      <c r="F77" s="6">
        <f t="shared" si="8"/>
        <v>0.0009734088941253244</v>
      </c>
      <c r="G77" s="6">
        <f t="shared" si="9"/>
        <v>0.06362124792158921</v>
      </c>
      <c r="H77" s="57">
        <f t="shared" si="10"/>
        <v>727</v>
      </c>
      <c r="I77" s="10">
        <f t="shared" si="11"/>
        <v>0.0009851282225007622</v>
      </c>
    </row>
    <row r="78" spans="1:9" ht="15">
      <c r="A78" s="75">
        <v>77</v>
      </c>
      <c r="B78" s="76" t="s">
        <v>169</v>
      </c>
      <c r="C78" s="48">
        <v>36871</v>
      </c>
      <c r="D78" s="48">
        <v>41080</v>
      </c>
      <c r="E78" s="48">
        <v>41968</v>
      </c>
      <c r="F78" s="6">
        <f t="shared" si="8"/>
        <v>0.003361199972737503</v>
      </c>
      <c r="G78" s="6">
        <f t="shared" si="9"/>
        <v>0.13823872420059125</v>
      </c>
      <c r="H78" s="57">
        <f t="shared" si="10"/>
        <v>5097</v>
      </c>
      <c r="I78" s="10">
        <f t="shared" si="11"/>
        <v>0.0069067380331312034</v>
      </c>
    </row>
    <row r="79" spans="1:9" ht="15">
      <c r="A79" s="75">
        <v>78</v>
      </c>
      <c r="B79" s="76" t="s">
        <v>170</v>
      </c>
      <c r="C79" s="48">
        <v>31928</v>
      </c>
      <c r="D79" s="48">
        <v>34462</v>
      </c>
      <c r="E79" s="48">
        <v>35098</v>
      </c>
      <c r="F79" s="6">
        <f t="shared" si="8"/>
        <v>0.0028109844796783473</v>
      </c>
      <c r="G79" s="6">
        <f t="shared" si="9"/>
        <v>0.09928589325983463</v>
      </c>
      <c r="H79" s="57">
        <f t="shared" si="10"/>
        <v>3170</v>
      </c>
      <c r="I79" s="10">
        <f t="shared" si="11"/>
        <v>0.0042955384667502285</v>
      </c>
    </row>
    <row r="80" spans="1:9" ht="15">
      <c r="A80" s="75">
        <v>79</v>
      </c>
      <c r="B80" s="76" t="s">
        <v>171</v>
      </c>
      <c r="C80" s="48">
        <v>9980</v>
      </c>
      <c r="D80" s="48">
        <v>11088</v>
      </c>
      <c r="E80" s="48">
        <v>10866</v>
      </c>
      <c r="F80" s="6">
        <f t="shared" si="8"/>
        <v>0.0008702535003756603</v>
      </c>
      <c r="G80" s="6">
        <f t="shared" si="9"/>
        <v>0.08877755511022044</v>
      </c>
      <c r="H80" s="57">
        <f t="shared" si="10"/>
        <v>886</v>
      </c>
      <c r="I80" s="10">
        <f t="shared" si="11"/>
        <v>0.0012005826755648904</v>
      </c>
    </row>
    <row r="81" spans="1:9" ht="15">
      <c r="A81" s="75">
        <v>80</v>
      </c>
      <c r="B81" s="76" t="s">
        <v>172</v>
      </c>
      <c r="C81" s="48">
        <v>47473</v>
      </c>
      <c r="D81" s="48">
        <v>48488</v>
      </c>
      <c r="E81" s="48">
        <v>48293</v>
      </c>
      <c r="F81" s="6">
        <f t="shared" si="8"/>
        <v>0.003867766638472461</v>
      </c>
      <c r="G81" s="6">
        <f t="shared" si="9"/>
        <v>0.017272976218060794</v>
      </c>
      <c r="H81" s="57">
        <f t="shared" si="10"/>
        <v>820</v>
      </c>
      <c r="I81" s="10">
        <f t="shared" si="11"/>
        <v>0.0011111487516514786</v>
      </c>
    </row>
    <row r="82" spans="1:9" ht="15.75" thickBot="1">
      <c r="A82" s="75">
        <v>81</v>
      </c>
      <c r="B82" s="76" t="s">
        <v>173</v>
      </c>
      <c r="C82" s="48">
        <v>62466</v>
      </c>
      <c r="D82" s="48">
        <v>64994</v>
      </c>
      <c r="E82" s="48">
        <v>65448</v>
      </c>
      <c r="F82" s="6">
        <f t="shared" si="8"/>
        <v>0.005241703579291939</v>
      </c>
      <c r="G82" s="6">
        <f t="shared" si="9"/>
        <v>0.04773796945538373</v>
      </c>
      <c r="H82" s="57">
        <f t="shared" si="10"/>
        <v>2982</v>
      </c>
      <c r="I82" s="10">
        <f t="shared" si="11"/>
        <v>0.004040787289542329</v>
      </c>
    </row>
    <row r="83" spans="1:9" s="21" customFormat="1" ht="15.75" thickBot="1">
      <c r="A83" s="101" t="s">
        <v>174</v>
      </c>
      <c r="B83" s="101"/>
      <c r="C83" s="49">
        <v>11748042</v>
      </c>
      <c r="D83" s="50">
        <v>12447958</v>
      </c>
      <c r="E83" s="50">
        <v>12486017</v>
      </c>
      <c r="F83" s="37">
        <f>E83/$E$83</f>
        <v>1</v>
      </c>
      <c r="G83" s="37">
        <f>(E83-C83)/C83</f>
        <v>0.06281685067179706</v>
      </c>
      <c r="H83" s="16">
        <f>E83-C83</f>
        <v>737975</v>
      </c>
      <c r="I83" s="38">
        <f>H83/$H$83</f>
        <v>1</v>
      </c>
    </row>
    <row r="84" spans="3:9" ht="15">
      <c r="C84" s="1"/>
      <c r="D84" s="1"/>
      <c r="E84" s="1"/>
      <c r="I84" s="19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I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G13" sqref="G1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</cols>
  <sheetData>
    <row r="1" spans="1:9" ht="30.75" thickBot="1">
      <c r="A1" s="3" t="s">
        <v>92</v>
      </c>
      <c r="B1" s="3" t="s">
        <v>175</v>
      </c>
      <c r="C1" s="8">
        <v>41306</v>
      </c>
      <c r="D1" s="25">
        <v>41640</v>
      </c>
      <c r="E1" s="25">
        <v>41671</v>
      </c>
      <c r="F1" s="11" t="s">
        <v>262</v>
      </c>
      <c r="G1" s="14" t="s">
        <v>265</v>
      </c>
      <c r="H1" s="11" t="s">
        <v>266</v>
      </c>
      <c r="I1" s="11" t="s">
        <v>264</v>
      </c>
    </row>
    <row r="2" spans="1:9" ht="15">
      <c r="A2" s="90">
        <v>1</v>
      </c>
      <c r="B2" s="91" t="s">
        <v>93</v>
      </c>
      <c r="C2" s="47">
        <v>43374.59345458081</v>
      </c>
      <c r="D2" s="47">
        <v>41438</v>
      </c>
      <c r="E2" s="47">
        <v>46104</v>
      </c>
      <c r="F2" s="5">
        <f aca="true" t="shared" si="0" ref="F2:F33">E2/$E$83</f>
        <v>0.02394572634435018</v>
      </c>
      <c r="G2" s="5">
        <f aca="true" t="shared" si="1" ref="G2:G33">(E2-C2)/C2</f>
        <v>0.0629263891147995</v>
      </c>
      <c r="H2" s="47">
        <f aca="true" t="shared" si="2" ref="H2:H33">E2-C2</f>
        <v>2729.4065454191878</v>
      </c>
      <c r="I2" s="13">
        <f aca="true" t="shared" si="3" ref="I2:I33">H2/$H$83</f>
        <v>-1.5525634501817687</v>
      </c>
    </row>
    <row r="3" spans="1:9" ht="15">
      <c r="A3" s="75">
        <v>2</v>
      </c>
      <c r="B3" s="76" t="s">
        <v>94</v>
      </c>
      <c r="C3" s="48">
        <v>10437.613893351305</v>
      </c>
      <c r="D3" s="48">
        <v>9755</v>
      </c>
      <c r="E3" s="48">
        <v>10629</v>
      </c>
      <c r="F3" s="6">
        <f t="shared" si="0"/>
        <v>0.005520543235166105</v>
      </c>
      <c r="G3" s="6">
        <f t="shared" si="1"/>
        <v>0.018336193367969565</v>
      </c>
      <c r="H3" s="48">
        <f t="shared" si="2"/>
        <v>191.3861066486952</v>
      </c>
      <c r="I3" s="10">
        <f t="shared" si="3"/>
        <v>-0.10886581720632568</v>
      </c>
    </row>
    <row r="4" spans="1:9" ht="15">
      <c r="A4" s="75">
        <v>3</v>
      </c>
      <c r="B4" s="76" t="s">
        <v>95</v>
      </c>
      <c r="C4" s="48">
        <v>15651.478074011755</v>
      </c>
      <c r="D4" s="48">
        <v>15060</v>
      </c>
      <c r="E4" s="48">
        <v>16131</v>
      </c>
      <c r="F4" s="6">
        <f t="shared" si="0"/>
        <v>0.008378199541486915</v>
      </c>
      <c r="G4" s="6">
        <f t="shared" si="1"/>
        <v>0.030637485081007117</v>
      </c>
      <c r="H4" s="48">
        <f t="shared" si="2"/>
        <v>479.52192598824513</v>
      </c>
      <c r="I4" s="10">
        <f t="shared" si="3"/>
        <v>-0.27276560067594346</v>
      </c>
    </row>
    <row r="5" spans="1:9" ht="15">
      <c r="A5" s="75">
        <v>4</v>
      </c>
      <c r="B5" s="76" t="s">
        <v>96</v>
      </c>
      <c r="C5" s="48">
        <v>5467.11071667746</v>
      </c>
      <c r="D5" s="48">
        <v>5076</v>
      </c>
      <c r="E5" s="48">
        <v>5354</v>
      </c>
      <c r="F5" s="6">
        <f t="shared" si="0"/>
        <v>0.002780787325343807</v>
      </c>
      <c r="G5" s="6">
        <f t="shared" si="1"/>
        <v>-0.0206893041936054</v>
      </c>
      <c r="H5" s="48">
        <f t="shared" si="2"/>
        <v>-113.11071667746</v>
      </c>
      <c r="I5" s="10">
        <f t="shared" si="3"/>
        <v>0.06434056693826791</v>
      </c>
    </row>
    <row r="6" spans="1:9" ht="15">
      <c r="A6" s="75">
        <v>5</v>
      </c>
      <c r="B6" s="76" t="s">
        <v>97</v>
      </c>
      <c r="C6" s="48">
        <v>7820.785823981329</v>
      </c>
      <c r="D6" s="48">
        <v>7230</v>
      </c>
      <c r="E6" s="48">
        <v>7511</v>
      </c>
      <c r="F6" s="6">
        <f t="shared" si="0"/>
        <v>0.003901100784582991</v>
      </c>
      <c r="G6" s="6">
        <f t="shared" si="1"/>
        <v>-0.03961057506924871</v>
      </c>
      <c r="H6" s="87">
        <f t="shared" si="2"/>
        <v>-309.7858239813286</v>
      </c>
      <c r="I6" s="10">
        <f t="shared" si="3"/>
        <v>0.17621491694048327</v>
      </c>
    </row>
    <row r="7" spans="1:9" ht="15">
      <c r="A7" s="75">
        <v>6</v>
      </c>
      <c r="B7" s="76" t="s">
        <v>98</v>
      </c>
      <c r="C7" s="48">
        <v>125913.66513287518</v>
      </c>
      <c r="D7" s="48">
        <v>117511</v>
      </c>
      <c r="E7" s="48">
        <v>124725</v>
      </c>
      <c r="F7" s="6">
        <f t="shared" si="0"/>
        <v>0.06478029494835755</v>
      </c>
      <c r="G7" s="6">
        <f t="shared" si="1"/>
        <v>-0.00944031874237631</v>
      </c>
      <c r="H7" s="87">
        <f t="shared" si="2"/>
        <v>-1188.665132875176</v>
      </c>
      <c r="I7" s="10">
        <f t="shared" si="3"/>
        <v>0.6761462644342056</v>
      </c>
    </row>
    <row r="8" spans="1:9" ht="15">
      <c r="A8" s="75">
        <v>7</v>
      </c>
      <c r="B8" s="76" t="s">
        <v>99</v>
      </c>
      <c r="C8" s="48">
        <v>81316.76507574531</v>
      </c>
      <c r="D8" s="48">
        <v>79959</v>
      </c>
      <c r="E8" s="48">
        <v>85228</v>
      </c>
      <c r="F8" s="6">
        <f t="shared" si="0"/>
        <v>0.04426614534262271</v>
      </c>
      <c r="G8" s="6">
        <f t="shared" si="1"/>
        <v>0.04809875209142219</v>
      </c>
      <c r="H8" s="48">
        <f t="shared" si="2"/>
        <v>3911.2349242546916</v>
      </c>
      <c r="I8" s="10">
        <f t="shared" si="3"/>
        <v>-2.224820776026854</v>
      </c>
    </row>
    <row r="9" spans="1:9" ht="15">
      <c r="A9" s="75">
        <v>8</v>
      </c>
      <c r="B9" s="76" t="s">
        <v>100</v>
      </c>
      <c r="C9" s="48">
        <v>4707.450606329382</v>
      </c>
      <c r="D9" s="48">
        <v>4380</v>
      </c>
      <c r="E9" s="48">
        <v>4518</v>
      </c>
      <c r="F9" s="6">
        <f t="shared" si="0"/>
        <v>0.0023465814598250504</v>
      </c>
      <c r="G9" s="6">
        <f t="shared" si="1"/>
        <v>-0.040244842096623816</v>
      </c>
      <c r="H9" s="48">
        <f t="shared" si="2"/>
        <v>-189.45060632938203</v>
      </c>
      <c r="I9" s="10">
        <f t="shared" si="3"/>
        <v>0.1077648500167276</v>
      </c>
    </row>
    <row r="10" spans="1:9" ht="15">
      <c r="A10" s="75">
        <v>9</v>
      </c>
      <c r="B10" s="76" t="s">
        <v>101</v>
      </c>
      <c r="C10" s="48">
        <v>33971.13503770875</v>
      </c>
      <c r="D10" s="48">
        <v>32412</v>
      </c>
      <c r="E10" s="48">
        <v>34111</v>
      </c>
      <c r="F10" s="6">
        <f t="shared" si="0"/>
        <v>0.01771674196017979</v>
      </c>
      <c r="G10" s="6">
        <f t="shared" si="1"/>
        <v>0.004117170713783793</v>
      </c>
      <c r="H10" s="48">
        <f t="shared" si="2"/>
        <v>139.86496229124896</v>
      </c>
      <c r="I10" s="10">
        <f t="shared" si="3"/>
        <v>-0.0795591366844525</v>
      </c>
    </row>
    <row r="11" spans="1:9" ht="15">
      <c r="A11" s="75">
        <v>10</v>
      </c>
      <c r="B11" s="76" t="s">
        <v>102</v>
      </c>
      <c r="C11" s="48">
        <v>35379.78584540131</v>
      </c>
      <c r="D11" s="48">
        <v>34545</v>
      </c>
      <c r="E11" s="48">
        <v>35884</v>
      </c>
      <c r="F11" s="6">
        <f t="shared" si="0"/>
        <v>0.018637611576884042</v>
      </c>
      <c r="G11" s="6">
        <f t="shared" si="1"/>
        <v>0.014251475596883152</v>
      </c>
      <c r="H11" s="48">
        <f t="shared" si="2"/>
        <v>504.21415459868876</v>
      </c>
      <c r="I11" s="10">
        <f t="shared" si="3"/>
        <v>-0.286811236973126</v>
      </c>
    </row>
    <row r="12" spans="1:9" ht="15">
      <c r="A12" s="75">
        <v>11</v>
      </c>
      <c r="B12" s="76" t="s">
        <v>103</v>
      </c>
      <c r="C12" s="48">
        <v>4216.343447824167</v>
      </c>
      <c r="D12" s="48">
        <v>3999</v>
      </c>
      <c r="E12" s="48">
        <v>4155</v>
      </c>
      <c r="F12" s="6">
        <f t="shared" si="0"/>
        <v>0.002158044702428748</v>
      </c>
      <c r="G12" s="6">
        <f t="shared" si="1"/>
        <v>-0.014548968456500654</v>
      </c>
      <c r="H12" s="48">
        <f t="shared" si="2"/>
        <v>-61.343447824167015</v>
      </c>
      <c r="I12" s="10">
        <f t="shared" si="3"/>
        <v>0.03489388385903023</v>
      </c>
    </row>
    <row r="13" spans="1:9" ht="15">
      <c r="A13" s="75">
        <v>12</v>
      </c>
      <c r="B13" s="76" t="s">
        <v>104</v>
      </c>
      <c r="C13" s="48">
        <v>2868.062217563276</v>
      </c>
      <c r="D13" s="48">
        <v>2636</v>
      </c>
      <c r="E13" s="48">
        <v>2785</v>
      </c>
      <c r="F13" s="6">
        <f t="shared" si="0"/>
        <v>0.0014464872433848528</v>
      </c>
      <c r="G13" s="6">
        <f t="shared" si="1"/>
        <v>-0.028961093331457195</v>
      </c>
      <c r="H13" s="48">
        <f t="shared" si="2"/>
        <v>-83.06221756327614</v>
      </c>
      <c r="I13" s="10">
        <f t="shared" si="3"/>
        <v>0.04724813285738745</v>
      </c>
    </row>
    <row r="14" spans="1:9" ht="15">
      <c r="A14" s="75">
        <v>13</v>
      </c>
      <c r="B14" s="76" t="s">
        <v>105</v>
      </c>
      <c r="C14" s="48">
        <v>4710.936318785256</v>
      </c>
      <c r="D14" s="48">
        <v>4468</v>
      </c>
      <c r="E14" s="48">
        <v>4903</v>
      </c>
      <c r="F14" s="6">
        <f t="shared" si="0"/>
        <v>0.002546544687366583</v>
      </c>
      <c r="G14" s="6">
        <f t="shared" si="1"/>
        <v>0.04076974686515586</v>
      </c>
      <c r="H14" s="48">
        <f t="shared" si="2"/>
        <v>192.06368121474407</v>
      </c>
      <c r="I14" s="10">
        <f t="shared" si="3"/>
        <v>-0.10925124073650143</v>
      </c>
    </row>
    <row r="15" spans="1:9" ht="15">
      <c r="A15" s="75">
        <v>14</v>
      </c>
      <c r="B15" s="76" t="s">
        <v>106</v>
      </c>
      <c r="C15" s="48">
        <v>6703.180400641882</v>
      </c>
      <c r="D15" s="48">
        <v>6370</v>
      </c>
      <c r="E15" s="48">
        <v>6691</v>
      </c>
      <c r="F15" s="6">
        <f t="shared" si="0"/>
        <v>0.0034752050791698567</v>
      </c>
      <c r="G15" s="6">
        <f t="shared" si="1"/>
        <v>-0.0018171076882722824</v>
      </c>
      <c r="H15" s="48">
        <f t="shared" si="2"/>
        <v>-12.180400641882443</v>
      </c>
      <c r="I15" s="10">
        <f t="shared" si="3"/>
        <v>0.006928555541458508</v>
      </c>
    </row>
    <row r="16" spans="1:9" ht="15">
      <c r="A16" s="75">
        <v>15</v>
      </c>
      <c r="B16" s="76" t="s">
        <v>107</v>
      </c>
      <c r="C16" s="48">
        <v>8696.176936345062</v>
      </c>
      <c r="D16" s="48">
        <v>8241</v>
      </c>
      <c r="E16" s="48">
        <v>8511</v>
      </c>
      <c r="F16" s="6">
        <f t="shared" si="0"/>
        <v>0.004420485791184374</v>
      </c>
      <c r="G16" s="6">
        <f t="shared" si="1"/>
        <v>-0.02129406263241127</v>
      </c>
      <c r="H16" s="48">
        <f t="shared" si="2"/>
        <v>-185.17693634506213</v>
      </c>
      <c r="I16" s="10">
        <f t="shared" si="3"/>
        <v>0.10533386595283654</v>
      </c>
    </row>
    <row r="17" spans="1:9" ht="15">
      <c r="A17" s="75">
        <v>16</v>
      </c>
      <c r="B17" s="76" t="s">
        <v>108</v>
      </c>
      <c r="C17" s="48">
        <v>77001.10758924366</v>
      </c>
      <c r="D17" s="48">
        <v>73336</v>
      </c>
      <c r="E17" s="48">
        <v>78088</v>
      </c>
      <c r="F17" s="6">
        <f t="shared" si="0"/>
        <v>0.040557736395488826</v>
      </c>
      <c r="G17" s="6">
        <f t="shared" si="1"/>
        <v>0.014115282815856079</v>
      </c>
      <c r="H17" s="48">
        <f t="shared" si="2"/>
        <v>1086.8924107563362</v>
      </c>
      <c r="I17" s="10">
        <f t="shared" si="3"/>
        <v>-0.6182550686896929</v>
      </c>
    </row>
    <row r="18" spans="1:9" ht="15">
      <c r="A18" s="75">
        <v>17</v>
      </c>
      <c r="B18" s="76" t="s">
        <v>109</v>
      </c>
      <c r="C18" s="48">
        <v>16339.247635572598</v>
      </c>
      <c r="D18" s="48">
        <v>15273</v>
      </c>
      <c r="E18" s="48">
        <v>16011</v>
      </c>
      <c r="F18" s="6">
        <f t="shared" si="0"/>
        <v>0.00831587334069475</v>
      </c>
      <c r="G18" s="6">
        <f t="shared" si="1"/>
        <v>-0.020089519596848585</v>
      </c>
      <c r="H18" s="87">
        <f t="shared" si="2"/>
        <v>-328.2476355725976</v>
      </c>
      <c r="I18" s="10">
        <f t="shared" si="3"/>
        <v>0.18671651625292437</v>
      </c>
    </row>
    <row r="19" spans="1:9" ht="15">
      <c r="A19" s="75">
        <v>18</v>
      </c>
      <c r="B19" s="76" t="s">
        <v>110</v>
      </c>
      <c r="C19" s="48">
        <v>2880.3460897747495</v>
      </c>
      <c r="D19" s="48">
        <v>2740</v>
      </c>
      <c r="E19" s="48">
        <v>2865</v>
      </c>
      <c r="F19" s="6">
        <f t="shared" si="0"/>
        <v>0.0014880380439129634</v>
      </c>
      <c r="G19" s="6">
        <f t="shared" si="1"/>
        <v>-0.00532786314437292</v>
      </c>
      <c r="H19" s="48">
        <f t="shared" si="2"/>
        <v>-15.346089774749544</v>
      </c>
      <c r="I19" s="10">
        <f t="shared" si="3"/>
        <v>0.008729288836604992</v>
      </c>
    </row>
    <row r="20" spans="1:9" ht="15">
      <c r="A20" s="75">
        <v>19</v>
      </c>
      <c r="B20" s="76" t="s">
        <v>111</v>
      </c>
      <c r="C20" s="48">
        <v>12170.523241790683</v>
      </c>
      <c r="D20" s="48">
        <v>11457</v>
      </c>
      <c r="E20" s="48">
        <v>11997</v>
      </c>
      <c r="F20" s="6">
        <f t="shared" si="0"/>
        <v>0.006231061924196797</v>
      </c>
      <c r="G20" s="6">
        <f t="shared" si="1"/>
        <v>-0.014257664879587526</v>
      </c>
      <c r="H20" s="48">
        <f t="shared" si="2"/>
        <v>-173.52324179068273</v>
      </c>
      <c r="I20" s="10">
        <f t="shared" si="3"/>
        <v>0.09870491569437186</v>
      </c>
    </row>
    <row r="21" spans="1:9" ht="15">
      <c r="A21" s="75">
        <v>20</v>
      </c>
      <c r="B21" s="76" t="s">
        <v>112</v>
      </c>
      <c r="C21" s="48">
        <v>34900.99173993325</v>
      </c>
      <c r="D21" s="48">
        <v>33273</v>
      </c>
      <c r="E21" s="48">
        <v>34477</v>
      </c>
      <c r="F21" s="6">
        <f t="shared" si="0"/>
        <v>0.017906836872595897</v>
      </c>
      <c r="G21" s="6">
        <f t="shared" si="1"/>
        <v>-0.012148415239677053</v>
      </c>
      <c r="H21" s="87">
        <f t="shared" si="2"/>
        <v>-423.991739933248</v>
      </c>
      <c r="I21" s="10">
        <f t="shared" si="3"/>
        <v>0.24117846412588406</v>
      </c>
    </row>
    <row r="22" spans="1:9" ht="15">
      <c r="A22" s="75">
        <v>21</v>
      </c>
      <c r="B22" s="76" t="s">
        <v>113</v>
      </c>
      <c r="C22" s="48">
        <v>9806.662870442002</v>
      </c>
      <c r="D22" s="48">
        <v>8823</v>
      </c>
      <c r="E22" s="48">
        <v>9178</v>
      </c>
      <c r="F22" s="6">
        <f t="shared" si="0"/>
        <v>0.004766915590587497</v>
      </c>
      <c r="G22" s="6">
        <f t="shared" si="1"/>
        <v>-0.06410568801511854</v>
      </c>
      <c r="H22" s="87">
        <f t="shared" si="2"/>
        <v>-628.6628704420018</v>
      </c>
      <c r="I22" s="10">
        <f t="shared" si="3"/>
        <v>0.3576011777258732</v>
      </c>
    </row>
    <row r="23" spans="1:9" ht="15">
      <c r="A23" s="75">
        <v>22</v>
      </c>
      <c r="B23" s="76" t="s">
        <v>114</v>
      </c>
      <c r="C23" s="48">
        <v>11208.70623146029</v>
      </c>
      <c r="D23" s="48">
        <v>10499</v>
      </c>
      <c r="E23" s="48">
        <v>11053</v>
      </c>
      <c r="F23" s="6">
        <f t="shared" si="0"/>
        <v>0.005740762477965091</v>
      </c>
      <c r="G23" s="6">
        <f t="shared" si="1"/>
        <v>-0.013891543613058386</v>
      </c>
      <c r="H23" s="48">
        <f t="shared" si="2"/>
        <v>-155.70623146028993</v>
      </c>
      <c r="I23" s="10">
        <f t="shared" si="3"/>
        <v>0.08857009753146221</v>
      </c>
    </row>
    <row r="24" spans="1:9" ht="15">
      <c r="A24" s="75">
        <v>23</v>
      </c>
      <c r="B24" s="76" t="s">
        <v>115</v>
      </c>
      <c r="C24" s="48">
        <v>9742.56380795614</v>
      </c>
      <c r="D24" s="48">
        <v>9223</v>
      </c>
      <c r="E24" s="48">
        <v>9663</v>
      </c>
      <c r="F24" s="6">
        <f t="shared" si="0"/>
        <v>0.005018817318789168</v>
      </c>
      <c r="G24" s="6">
        <f t="shared" si="1"/>
        <v>-0.008166619128649149</v>
      </c>
      <c r="H24" s="48">
        <f t="shared" si="2"/>
        <v>-79.5638079561395</v>
      </c>
      <c r="I24" s="10">
        <f t="shared" si="3"/>
        <v>0.04525813876914109</v>
      </c>
    </row>
    <row r="25" spans="1:9" ht="15">
      <c r="A25" s="75">
        <v>24</v>
      </c>
      <c r="B25" s="76" t="s">
        <v>116</v>
      </c>
      <c r="C25" s="48">
        <v>4228.2773921604075</v>
      </c>
      <c r="D25" s="48">
        <v>4064</v>
      </c>
      <c r="E25" s="48">
        <v>4310</v>
      </c>
      <c r="F25" s="6">
        <f t="shared" si="0"/>
        <v>0.0022385493784519627</v>
      </c>
      <c r="G25" s="6">
        <f t="shared" si="1"/>
        <v>0.019327636354018126</v>
      </c>
      <c r="H25" s="48">
        <f t="shared" si="2"/>
        <v>81.72260783959246</v>
      </c>
      <c r="I25" s="10">
        <f t="shared" si="3"/>
        <v>-0.04648612505096887</v>
      </c>
    </row>
    <row r="26" spans="1:9" ht="15">
      <c r="A26" s="75">
        <v>25</v>
      </c>
      <c r="B26" s="76" t="s">
        <v>117</v>
      </c>
      <c r="C26" s="48">
        <v>12273.637976418328</v>
      </c>
      <c r="D26" s="48">
        <v>11309</v>
      </c>
      <c r="E26" s="48">
        <v>12217</v>
      </c>
      <c r="F26" s="6">
        <f t="shared" si="0"/>
        <v>0.006345326625649101</v>
      </c>
      <c r="G26" s="6">
        <f t="shared" si="1"/>
        <v>-0.0046146037977613154</v>
      </c>
      <c r="H26" s="48">
        <f t="shared" si="2"/>
        <v>-56.637976418327526</v>
      </c>
      <c r="I26" s="10">
        <f t="shared" si="3"/>
        <v>0.03221727896378557</v>
      </c>
    </row>
    <row r="27" spans="1:9" ht="15">
      <c r="A27" s="75">
        <v>26</v>
      </c>
      <c r="B27" s="76" t="s">
        <v>118</v>
      </c>
      <c r="C27" s="48">
        <v>15994.631415980768</v>
      </c>
      <c r="D27" s="48">
        <v>14652</v>
      </c>
      <c r="E27" s="48">
        <v>14683</v>
      </c>
      <c r="F27" s="6">
        <f t="shared" si="0"/>
        <v>0.007626130051928113</v>
      </c>
      <c r="G27" s="6">
        <f t="shared" si="1"/>
        <v>-0.08200447899476279</v>
      </c>
      <c r="H27" s="87">
        <f t="shared" si="2"/>
        <v>-1311.631415980768</v>
      </c>
      <c r="I27" s="10">
        <f t="shared" si="3"/>
        <v>0.7460929556205584</v>
      </c>
    </row>
    <row r="28" spans="1:9" ht="15">
      <c r="A28" s="75">
        <v>27</v>
      </c>
      <c r="B28" s="76" t="s">
        <v>119</v>
      </c>
      <c r="C28" s="48">
        <v>39286.29178059063</v>
      </c>
      <c r="D28" s="48">
        <v>38345</v>
      </c>
      <c r="E28" s="48">
        <v>40397</v>
      </c>
      <c r="F28" s="6">
        <f t="shared" si="0"/>
        <v>0.020981596111676087</v>
      </c>
      <c r="G28" s="6">
        <f t="shared" si="1"/>
        <v>0.028272157260668517</v>
      </c>
      <c r="H28" s="48">
        <f t="shared" si="2"/>
        <v>1110.7082194093673</v>
      </c>
      <c r="I28" s="10">
        <f t="shared" si="3"/>
        <v>-0.6318021725878922</v>
      </c>
    </row>
    <row r="29" spans="1:9" ht="15">
      <c r="A29" s="75">
        <v>28</v>
      </c>
      <c r="B29" s="76" t="s">
        <v>120</v>
      </c>
      <c r="C29" s="48">
        <v>9071.878523338259</v>
      </c>
      <c r="D29" s="48">
        <v>7935</v>
      </c>
      <c r="E29" s="48">
        <v>8914</v>
      </c>
      <c r="F29" s="6">
        <f t="shared" si="0"/>
        <v>0.004629797948844732</v>
      </c>
      <c r="G29" s="6">
        <f t="shared" si="1"/>
        <v>-0.017403068497015405</v>
      </c>
      <c r="H29" s="48">
        <f t="shared" si="2"/>
        <v>-157.87852333825867</v>
      </c>
      <c r="I29" s="10">
        <f t="shared" si="3"/>
        <v>0.08980575844043208</v>
      </c>
    </row>
    <row r="30" spans="1:9" ht="15">
      <c r="A30" s="75">
        <v>29</v>
      </c>
      <c r="B30" s="76" t="s">
        <v>121</v>
      </c>
      <c r="C30" s="48">
        <v>2493.6963378808377</v>
      </c>
      <c r="D30" s="48">
        <v>2415</v>
      </c>
      <c r="E30" s="48">
        <v>2558</v>
      </c>
      <c r="F30" s="6">
        <f t="shared" si="0"/>
        <v>0.001328586846886339</v>
      </c>
      <c r="G30" s="6">
        <f t="shared" si="1"/>
        <v>0.025786484562032922</v>
      </c>
      <c r="H30" s="48">
        <f t="shared" si="2"/>
        <v>64.30366211916225</v>
      </c>
      <c r="I30" s="10">
        <f t="shared" si="3"/>
        <v>-0.03657773726915289</v>
      </c>
    </row>
    <row r="31" spans="1:9" ht="15">
      <c r="A31" s="75">
        <v>30</v>
      </c>
      <c r="B31" s="76" t="s">
        <v>122</v>
      </c>
      <c r="C31" s="48">
        <v>3110.8107872600012</v>
      </c>
      <c r="D31" s="48">
        <v>2930</v>
      </c>
      <c r="E31" s="48">
        <v>3049</v>
      </c>
      <c r="F31" s="6">
        <f t="shared" si="0"/>
        <v>0.001583604885127618</v>
      </c>
      <c r="G31" s="6">
        <f t="shared" si="1"/>
        <v>-0.019869671120191824</v>
      </c>
      <c r="H31" s="48">
        <f t="shared" si="2"/>
        <v>-61.810787260001234</v>
      </c>
      <c r="I31" s="10">
        <f t="shared" si="3"/>
        <v>0.03515971971559125</v>
      </c>
    </row>
    <row r="32" spans="1:9" ht="15">
      <c r="A32" s="75">
        <v>31</v>
      </c>
      <c r="B32" s="76" t="s">
        <v>123</v>
      </c>
      <c r="C32" s="48">
        <v>37462.85958855648</v>
      </c>
      <c r="D32" s="48">
        <v>34313</v>
      </c>
      <c r="E32" s="48">
        <v>36965</v>
      </c>
      <c r="F32" s="6">
        <f t="shared" si="0"/>
        <v>0.01919906676902014</v>
      </c>
      <c r="G32" s="6">
        <f t="shared" si="1"/>
        <v>-0.01328941767991883</v>
      </c>
      <c r="H32" s="87">
        <f t="shared" si="2"/>
        <v>-497.85958855647914</v>
      </c>
      <c r="I32" s="10">
        <f t="shared" si="3"/>
        <v>0.2831965805213567</v>
      </c>
    </row>
    <row r="33" spans="1:9" ht="15">
      <c r="A33" s="75">
        <v>32</v>
      </c>
      <c r="B33" s="76" t="s">
        <v>124</v>
      </c>
      <c r="C33" s="48">
        <v>10776.946725452639</v>
      </c>
      <c r="D33" s="48">
        <v>10122</v>
      </c>
      <c r="E33" s="48">
        <v>10587</v>
      </c>
      <c r="F33" s="6">
        <f t="shared" si="0"/>
        <v>0.005498729064888847</v>
      </c>
      <c r="G33" s="6">
        <f t="shared" si="1"/>
        <v>-0.017625282029466564</v>
      </c>
      <c r="H33" s="48">
        <f t="shared" si="2"/>
        <v>-189.94672545263893</v>
      </c>
      <c r="I33" s="10">
        <f t="shared" si="3"/>
        <v>0.10804705657148128</v>
      </c>
    </row>
    <row r="34" spans="1:9" ht="15">
      <c r="A34" s="75">
        <v>33</v>
      </c>
      <c r="B34" s="76" t="s">
        <v>125</v>
      </c>
      <c r="C34" s="48">
        <v>43044.0226367365</v>
      </c>
      <c r="D34" s="48">
        <v>39154</v>
      </c>
      <c r="E34" s="48">
        <v>39823</v>
      </c>
      <c r="F34" s="6">
        <f aca="true" t="shared" si="4" ref="F34:F65">E34/$E$83</f>
        <v>0.020683469117886894</v>
      </c>
      <c r="G34" s="6">
        <f aca="true" t="shared" si="5" ref="G34:G65">(E34-C34)/C34</f>
        <v>-0.07483089264030536</v>
      </c>
      <c r="H34" s="87">
        <f aca="true" t="shared" si="6" ref="H34:H65">E34-C34</f>
        <v>-3221.022636736503</v>
      </c>
      <c r="I34" s="10">
        <f aca="true" t="shared" si="7" ref="I34:I65">H34/$H$83</f>
        <v>1.8322085533202102</v>
      </c>
    </row>
    <row r="35" spans="1:9" ht="15">
      <c r="A35" s="75">
        <v>34</v>
      </c>
      <c r="B35" s="76" t="s">
        <v>126</v>
      </c>
      <c r="C35" s="48">
        <v>475033.11437707563</v>
      </c>
      <c r="D35" s="48">
        <v>441146</v>
      </c>
      <c r="E35" s="48">
        <v>474339</v>
      </c>
      <c r="F35" s="6">
        <f t="shared" si="4"/>
        <v>0.2463645646462936</v>
      </c>
      <c r="G35" s="6">
        <f t="shared" si="5"/>
        <v>-0.0014611915592154948</v>
      </c>
      <c r="H35" s="87">
        <f t="shared" si="6"/>
        <v>-694.1143770756316</v>
      </c>
      <c r="I35" s="10">
        <f t="shared" si="7"/>
        <v>0.39483184134000204</v>
      </c>
    </row>
    <row r="36" spans="1:9" ht="15">
      <c r="A36" s="75">
        <v>35</v>
      </c>
      <c r="B36" s="76" t="s">
        <v>127</v>
      </c>
      <c r="C36" s="48">
        <v>115671.75944620492</v>
      </c>
      <c r="D36" s="48">
        <v>108441</v>
      </c>
      <c r="E36" s="48">
        <v>114617</v>
      </c>
      <c r="F36" s="6">
        <f t="shared" si="4"/>
        <v>0.059530351301630764</v>
      </c>
      <c r="G36" s="6">
        <f t="shared" si="5"/>
        <v>-0.009118556260013058</v>
      </c>
      <c r="H36" s="87">
        <f t="shared" si="6"/>
        <v>-1054.7594462049165</v>
      </c>
      <c r="I36" s="10">
        <f t="shared" si="7"/>
        <v>0.5999769318572561</v>
      </c>
    </row>
    <row r="37" spans="1:9" ht="15">
      <c r="A37" s="75">
        <v>36</v>
      </c>
      <c r="B37" s="76" t="s">
        <v>128</v>
      </c>
      <c r="C37" s="48">
        <v>4570.769305096347</v>
      </c>
      <c r="D37" s="48">
        <v>4237</v>
      </c>
      <c r="E37" s="48">
        <v>4343</v>
      </c>
      <c r="F37" s="6">
        <f t="shared" si="4"/>
        <v>0.0022556890836698085</v>
      </c>
      <c r="G37" s="6">
        <f t="shared" si="5"/>
        <v>-0.04983172194719768</v>
      </c>
      <c r="H37" s="48">
        <f t="shared" si="6"/>
        <v>-227.76930509634713</v>
      </c>
      <c r="I37" s="10">
        <f t="shared" si="7"/>
        <v>0.12956160699452632</v>
      </c>
    </row>
    <row r="38" spans="1:9" ht="15">
      <c r="A38" s="75">
        <v>37</v>
      </c>
      <c r="B38" s="76" t="s">
        <v>129</v>
      </c>
      <c r="C38" s="48">
        <v>9258.585505601595</v>
      </c>
      <c r="D38" s="48">
        <v>9014</v>
      </c>
      <c r="E38" s="48">
        <v>9229</v>
      </c>
      <c r="F38" s="6">
        <f t="shared" si="4"/>
        <v>0.004793404225924168</v>
      </c>
      <c r="G38" s="6">
        <f t="shared" si="5"/>
        <v>-0.003195467124399896</v>
      </c>
      <c r="H38" s="48">
        <f t="shared" si="6"/>
        <v>-29.585505601595287</v>
      </c>
      <c r="I38" s="10">
        <f t="shared" si="7"/>
        <v>0.01682907030807691</v>
      </c>
    </row>
    <row r="39" spans="1:9" ht="15">
      <c r="A39" s="75">
        <v>38</v>
      </c>
      <c r="B39" s="76" t="s">
        <v>130</v>
      </c>
      <c r="C39" s="48">
        <v>30282.17647846818</v>
      </c>
      <c r="D39" s="48">
        <v>28585</v>
      </c>
      <c r="E39" s="48">
        <v>30137</v>
      </c>
      <c r="F39" s="6">
        <f t="shared" si="4"/>
        <v>0.015652705943945893</v>
      </c>
      <c r="G39" s="6">
        <f t="shared" si="5"/>
        <v>-0.004794122990842689</v>
      </c>
      <c r="H39" s="48">
        <f t="shared" si="6"/>
        <v>-145.17647846818</v>
      </c>
      <c r="I39" s="10">
        <f t="shared" si="7"/>
        <v>0.08258047694436815</v>
      </c>
    </row>
    <row r="40" spans="1:9" ht="15">
      <c r="A40" s="75">
        <v>39</v>
      </c>
      <c r="B40" s="76" t="s">
        <v>131</v>
      </c>
      <c r="C40" s="48">
        <v>9731.704265633642</v>
      </c>
      <c r="D40" s="48">
        <v>9145</v>
      </c>
      <c r="E40" s="48">
        <v>9481</v>
      </c>
      <c r="F40" s="6">
        <f t="shared" si="4"/>
        <v>0.004924289247587716</v>
      </c>
      <c r="G40" s="6">
        <f t="shared" si="5"/>
        <v>-0.025761599283177356</v>
      </c>
      <c r="H40" s="48">
        <f t="shared" si="6"/>
        <v>-250.70426563364163</v>
      </c>
      <c r="I40" s="10">
        <f t="shared" si="7"/>
        <v>0.142607659632352</v>
      </c>
    </row>
    <row r="41" spans="1:9" ht="15">
      <c r="A41" s="75">
        <v>40</v>
      </c>
      <c r="B41" s="76" t="s">
        <v>132</v>
      </c>
      <c r="C41" s="48">
        <v>5270.732915172813</v>
      </c>
      <c r="D41" s="48">
        <v>4965</v>
      </c>
      <c r="E41" s="48">
        <v>5167</v>
      </c>
      <c r="F41" s="6">
        <f t="shared" si="4"/>
        <v>0.002683662329109348</v>
      </c>
      <c r="G41" s="6">
        <f t="shared" si="5"/>
        <v>-0.01968092803074837</v>
      </c>
      <c r="H41" s="48">
        <f t="shared" si="6"/>
        <v>-103.73291517281268</v>
      </c>
      <c r="I41" s="10">
        <f t="shared" si="7"/>
        <v>0.059006208858263035</v>
      </c>
    </row>
    <row r="42" spans="1:9" ht="15">
      <c r="A42" s="75">
        <v>41</v>
      </c>
      <c r="B42" s="76" t="s">
        <v>133</v>
      </c>
      <c r="C42" s="48">
        <v>32464.706561076317</v>
      </c>
      <c r="D42" s="48">
        <v>31241</v>
      </c>
      <c r="E42" s="48">
        <v>30202</v>
      </c>
      <c r="F42" s="6">
        <f t="shared" si="4"/>
        <v>0.015686465969374983</v>
      </c>
      <c r="G42" s="6">
        <f t="shared" si="5"/>
        <v>-0.06969742840026767</v>
      </c>
      <c r="H42" s="87">
        <f t="shared" si="6"/>
        <v>-2262.7065610763166</v>
      </c>
      <c r="I42" s="10">
        <f t="shared" si="7"/>
        <v>1.2870913316704302</v>
      </c>
    </row>
    <row r="43" spans="1:9" ht="15">
      <c r="A43" s="75">
        <v>42</v>
      </c>
      <c r="B43" s="76" t="s">
        <v>134</v>
      </c>
      <c r="C43" s="48">
        <v>56168.749848830266</v>
      </c>
      <c r="D43" s="48">
        <v>55751</v>
      </c>
      <c r="E43" s="48">
        <v>55977</v>
      </c>
      <c r="F43" s="6">
        <f t="shared" si="4"/>
        <v>0.029073614514525642</v>
      </c>
      <c r="G43" s="6">
        <f t="shared" si="5"/>
        <v>-0.003413817280005913</v>
      </c>
      <c r="H43" s="48">
        <f t="shared" si="6"/>
        <v>-191.74984883026627</v>
      </c>
      <c r="I43" s="10">
        <f t="shared" si="7"/>
        <v>0.10907272402178138</v>
      </c>
    </row>
    <row r="44" spans="1:9" ht="15">
      <c r="A44" s="75">
        <v>43</v>
      </c>
      <c r="B44" s="76" t="s">
        <v>135</v>
      </c>
      <c r="C44" s="48">
        <v>12411.694612797146</v>
      </c>
      <c r="D44" s="48">
        <v>12630</v>
      </c>
      <c r="E44" s="48">
        <v>12436</v>
      </c>
      <c r="F44" s="6">
        <f t="shared" si="4"/>
        <v>0.006459071942094804</v>
      </c>
      <c r="G44" s="6">
        <f t="shared" si="5"/>
        <v>0.001958265004183541</v>
      </c>
      <c r="H44" s="48">
        <f t="shared" si="6"/>
        <v>24.305387202854035</v>
      </c>
      <c r="I44" s="10">
        <f t="shared" si="7"/>
        <v>-0.013825589990248723</v>
      </c>
    </row>
    <row r="45" spans="1:9" ht="15">
      <c r="A45" s="75">
        <v>44</v>
      </c>
      <c r="B45" s="76" t="s">
        <v>136</v>
      </c>
      <c r="C45" s="48">
        <v>14864.812130208187</v>
      </c>
      <c r="D45" s="48">
        <v>15245</v>
      </c>
      <c r="E45" s="48">
        <v>15265</v>
      </c>
      <c r="F45" s="6">
        <f t="shared" si="4"/>
        <v>0.007928412125770118</v>
      </c>
      <c r="G45" s="6">
        <f t="shared" si="5"/>
        <v>0.026921824930336874</v>
      </c>
      <c r="H45" s="48">
        <f t="shared" si="6"/>
        <v>400.1878697918128</v>
      </c>
      <c r="I45" s="10">
        <f t="shared" si="7"/>
        <v>-0.22763815118991226</v>
      </c>
    </row>
    <row r="46" spans="1:9" ht="15">
      <c r="A46" s="75">
        <v>45</v>
      </c>
      <c r="B46" s="76" t="s">
        <v>137</v>
      </c>
      <c r="C46" s="48">
        <v>35052.287767032205</v>
      </c>
      <c r="D46" s="48">
        <v>35074</v>
      </c>
      <c r="E46" s="48">
        <v>35554</v>
      </c>
      <c r="F46" s="6">
        <f t="shared" si="4"/>
        <v>0.018466214524705586</v>
      </c>
      <c r="G46" s="6">
        <f t="shared" si="5"/>
        <v>0.01431325214212327</v>
      </c>
      <c r="H46" s="48">
        <f t="shared" si="6"/>
        <v>501.712232967795</v>
      </c>
      <c r="I46" s="10">
        <f t="shared" si="7"/>
        <v>-0.28538807336055827</v>
      </c>
    </row>
    <row r="47" spans="1:9" ht="15">
      <c r="A47" s="75">
        <v>46</v>
      </c>
      <c r="B47" s="76" t="s">
        <v>138</v>
      </c>
      <c r="C47" s="48">
        <v>22331.348261972584</v>
      </c>
      <c r="D47" s="48">
        <v>22596</v>
      </c>
      <c r="E47" s="48">
        <v>22053</v>
      </c>
      <c r="F47" s="6">
        <f t="shared" si="4"/>
        <v>0.01145399755058031</v>
      </c>
      <c r="G47" s="6">
        <f t="shared" si="5"/>
        <v>-0.012464462902429184</v>
      </c>
      <c r="H47" s="48">
        <f t="shared" si="6"/>
        <v>-278.3482619725837</v>
      </c>
      <c r="I47" s="10">
        <f t="shared" si="7"/>
        <v>0.15833234469432342</v>
      </c>
    </row>
    <row r="48" spans="1:9" ht="15">
      <c r="A48" s="75">
        <v>47</v>
      </c>
      <c r="B48" s="76" t="s">
        <v>139</v>
      </c>
      <c r="C48" s="48">
        <v>8868.815220606919</v>
      </c>
      <c r="D48" s="48">
        <v>8863</v>
      </c>
      <c r="E48" s="48">
        <v>9033</v>
      </c>
      <c r="F48" s="6">
        <f t="shared" si="4"/>
        <v>0.004691604764630297</v>
      </c>
      <c r="G48" s="6">
        <f t="shared" si="5"/>
        <v>0.018512594445715083</v>
      </c>
      <c r="H48" s="48">
        <f t="shared" si="6"/>
        <v>164.18477939308104</v>
      </c>
      <c r="I48" s="10">
        <f t="shared" si="7"/>
        <v>-0.09339293480836336</v>
      </c>
    </row>
    <row r="49" spans="1:9" ht="15">
      <c r="A49" s="75">
        <v>48</v>
      </c>
      <c r="B49" s="76" t="s">
        <v>140</v>
      </c>
      <c r="C49" s="48">
        <v>37036.21426965697</v>
      </c>
      <c r="D49" s="48">
        <v>36825</v>
      </c>
      <c r="E49" s="48">
        <v>37061</v>
      </c>
      <c r="F49" s="6">
        <f t="shared" si="4"/>
        <v>0.01924892772965387</v>
      </c>
      <c r="G49" s="6">
        <f t="shared" si="5"/>
        <v>0.0006692295860091379</v>
      </c>
      <c r="H49" s="48">
        <f t="shared" si="6"/>
        <v>24.785730343028263</v>
      </c>
      <c r="I49" s="10">
        <f t="shared" si="7"/>
        <v>-0.01409882272072329</v>
      </c>
    </row>
    <row r="50" spans="1:9" ht="15">
      <c r="A50" s="75">
        <v>49</v>
      </c>
      <c r="B50" s="76" t="s">
        <v>141</v>
      </c>
      <c r="C50" s="48">
        <v>3966.4707054308533</v>
      </c>
      <c r="D50" s="48">
        <v>3983</v>
      </c>
      <c r="E50" s="48">
        <v>3981</v>
      </c>
      <c r="F50" s="6">
        <f t="shared" si="4"/>
        <v>0.0020676717112801074</v>
      </c>
      <c r="G50" s="6">
        <f t="shared" si="5"/>
        <v>0.003663028331270251</v>
      </c>
      <c r="H50" s="48">
        <f t="shared" si="6"/>
        <v>14.529294569146714</v>
      </c>
      <c r="I50" s="10">
        <f t="shared" si="7"/>
        <v>-0.008264672678696608</v>
      </c>
    </row>
    <row r="51" spans="1:9" ht="15">
      <c r="A51" s="75">
        <v>50</v>
      </c>
      <c r="B51" s="76" t="s">
        <v>142</v>
      </c>
      <c r="C51" s="48">
        <v>9346.07175521975</v>
      </c>
      <c r="D51" s="48">
        <v>9491</v>
      </c>
      <c r="E51" s="48">
        <v>9223</v>
      </c>
      <c r="F51" s="6">
        <f t="shared" si="4"/>
        <v>0.004790287915884559</v>
      </c>
      <c r="G51" s="6">
        <f t="shared" si="5"/>
        <v>-0.013168287002613067</v>
      </c>
      <c r="H51" s="48">
        <f t="shared" si="6"/>
        <v>-123.07175521974932</v>
      </c>
      <c r="I51" s="10">
        <f t="shared" si="7"/>
        <v>0.07000668670066304</v>
      </c>
    </row>
    <row r="52" spans="1:9" ht="15">
      <c r="A52" s="75">
        <v>51</v>
      </c>
      <c r="B52" s="76" t="s">
        <v>143</v>
      </c>
      <c r="C52" s="48">
        <v>8577.425671933841</v>
      </c>
      <c r="D52" s="48">
        <v>8820</v>
      </c>
      <c r="E52" s="48">
        <v>8493</v>
      </c>
      <c r="F52" s="6">
        <f t="shared" si="4"/>
        <v>0.004411136861065549</v>
      </c>
      <c r="G52" s="6">
        <f t="shared" si="5"/>
        <v>-0.009842775112594659</v>
      </c>
      <c r="H52" s="48">
        <f t="shared" si="6"/>
        <v>-84.42567193384093</v>
      </c>
      <c r="I52" s="10">
        <f t="shared" si="7"/>
        <v>0.048023704171702</v>
      </c>
    </row>
    <row r="53" spans="1:9" ht="15">
      <c r="A53" s="75">
        <v>52</v>
      </c>
      <c r="B53" s="76" t="s">
        <v>144</v>
      </c>
      <c r="C53" s="48">
        <v>15380.565208705215</v>
      </c>
      <c r="D53" s="48">
        <v>15252</v>
      </c>
      <c r="E53" s="48">
        <v>15082</v>
      </c>
      <c r="F53" s="6">
        <f t="shared" si="4"/>
        <v>0.007833364669562064</v>
      </c>
      <c r="G53" s="6">
        <f t="shared" si="5"/>
        <v>-0.019411848957035113</v>
      </c>
      <c r="H53" s="87">
        <f t="shared" si="6"/>
        <v>-298.5652087052149</v>
      </c>
      <c r="I53" s="10">
        <f t="shared" si="7"/>
        <v>0.16983231439434268</v>
      </c>
    </row>
    <row r="54" spans="1:9" ht="15">
      <c r="A54" s="75">
        <v>53</v>
      </c>
      <c r="B54" s="76" t="s">
        <v>145</v>
      </c>
      <c r="C54" s="48">
        <v>7925.001739213128</v>
      </c>
      <c r="D54" s="48">
        <v>7939</v>
      </c>
      <c r="E54" s="48">
        <v>7716</v>
      </c>
      <c r="F54" s="6">
        <f t="shared" si="4"/>
        <v>0.004007574710936275</v>
      </c>
      <c r="G54" s="6">
        <f t="shared" si="5"/>
        <v>-0.026372453419029707</v>
      </c>
      <c r="H54" s="48">
        <f t="shared" si="6"/>
        <v>-209.00173921312762</v>
      </c>
      <c r="I54" s="10">
        <f t="shared" si="7"/>
        <v>0.11888608601430904</v>
      </c>
    </row>
    <row r="55" spans="1:9" ht="15">
      <c r="A55" s="75">
        <v>54</v>
      </c>
      <c r="B55" s="76" t="s">
        <v>146</v>
      </c>
      <c r="C55" s="48">
        <v>23847.88262596333</v>
      </c>
      <c r="D55" s="48">
        <v>24406</v>
      </c>
      <c r="E55" s="48">
        <v>23981</v>
      </c>
      <c r="F55" s="6">
        <f t="shared" si="4"/>
        <v>0.012455371843307776</v>
      </c>
      <c r="G55" s="6">
        <f t="shared" si="5"/>
        <v>0.00558193681697103</v>
      </c>
      <c r="H55" s="48">
        <f t="shared" si="6"/>
        <v>133.11737403666848</v>
      </c>
      <c r="I55" s="10">
        <f t="shared" si="7"/>
        <v>-0.0757209181096053</v>
      </c>
    </row>
    <row r="56" spans="1:9" ht="15">
      <c r="A56" s="75">
        <v>55</v>
      </c>
      <c r="B56" s="76" t="s">
        <v>147</v>
      </c>
      <c r="C56" s="48">
        <v>26701.608955656397</v>
      </c>
      <c r="D56" s="48">
        <v>28249</v>
      </c>
      <c r="E56" s="48">
        <v>25686</v>
      </c>
      <c r="F56" s="6">
        <f t="shared" si="4"/>
        <v>0.013340923279563134</v>
      </c>
      <c r="G56" s="6">
        <f t="shared" si="5"/>
        <v>-0.03803549656288606</v>
      </c>
      <c r="H56" s="87">
        <f t="shared" si="6"/>
        <v>-1015.6089556563966</v>
      </c>
      <c r="I56" s="10">
        <f t="shared" si="7"/>
        <v>0.5777070282460359</v>
      </c>
    </row>
    <row r="57" spans="1:9" ht="15">
      <c r="A57" s="75">
        <v>56</v>
      </c>
      <c r="B57" s="76" t="s">
        <v>148</v>
      </c>
      <c r="C57" s="48">
        <v>3001.598488323952</v>
      </c>
      <c r="D57" s="48">
        <v>3179</v>
      </c>
      <c r="E57" s="48">
        <v>3028</v>
      </c>
      <c r="F57" s="6">
        <f t="shared" si="4"/>
        <v>0.001572697799988989</v>
      </c>
      <c r="G57" s="6">
        <f t="shared" si="5"/>
        <v>0.008795817221639832</v>
      </c>
      <c r="H57" s="48">
        <f t="shared" si="6"/>
        <v>26.401511676047903</v>
      </c>
      <c r="I57" s="10">
        <f t="shared" si="7"/>
        <v>-0.015017924730404664</v>
      </c>
    </row>
    <row r="58" spans="1:9" ht="15">
      <c r="A58" s="75">
        <v>57</v>
      </c>
      <c r="B58" s="76" t="s">
        <v>149</v>
      </c>
      <c r="C58" s="48">
        <v>4558.721039692663</v>
      </c>
      <c r="D58" s="48">
        <v>5168</v>
      </c>
      <c r="E58" s="48">
        <v>4602</v>
      </c>
      <c r="F58" s="6">
        <f t="shared" si="4"/>
        <v>0.0023902098003795664</v>
      </c>
      <c r="G58" s="6">
        <f t="shared" si="5"/>
        <v>0.009493662790617861</v>
      </c>
      <c r="H58" s="48">
        <f t="shared" si="6"/>
        <v>43.278960307337</v>
      </c>
      <c r="I58" s="10">
        <f t="shared" si="7"/>
        <v>-0.02461829369018358</v>
      </c>
    </row>
    <row r="59" spans="1:9" ht="15">
      <c r="A59" s="75">
        <v>58</v>
      </c>
      <c r="B59" s="76" t="s">
        <v>150</v>
      </c>
      <c r="C59" s="48">
        <v>11638.012517971962</v>
      </c>
      <c r="D59" s="48">
        <v>11622</v>
      </c>
      <c r="E59" s="48">
        <v>11494</v>
      </c>
      <c r="F59" s="6">
        <f t="shared" si="4"/>
        <v>0.005969811265876301</v>
      </c>
      <c r="G59" s="6">
        <f t="shared" si="5"/>
        <v>-0.012374322312299527</v>
      </c>
      <c r="H59" s="48">
        <f t="shared" si="6"/>
        <v>-144.01251797196164</v>
      </c>
      <c r="I59" s="10">
        <f t="shared" si="7"/>
        <v>0.081918383374278</v>
      </c>
    </row>
    <row r="60" spans="1:9" ht="15">
      <c r="A60" s="75">
        <v>59</v>
      </c>
      <c r="B60" s="76" t="s">
        <v>151</v>
      </c>
      <c r="C60" s="48">
        <v>23233.427943078703</v>
      </c>
      <c r="D60" s="48">
        <v>23217</v>
      </c>
      <c r="E60" s="48">
        <v>23060</v>
      </c>
      <c r="F60" s="6">
        <f t="shared" si="4"/>
        <v>0.011977018252227902</v>
      </c>
      <c r="G60" s="6">
        <f t="shared" si="5"/>
        <v>-0.007464586952196498</v>
      </c>
      <c r="H60" s="48">
        <f t="shared" si="6"/>
        <v>-173.4279430787028</v>
      </c>
      <c r="I60" s="10">
        <f t="shared" si="7"/>
        <v>0.0986507070982513</v>
      </c>
    </row>
    <row r="61" spans="1:9" ht="15">
      <c r="A61" s="75">
        <v>60</v>
      </c>
      <c r="B61" s="76" t="s">
        <v>152</v>
      </c>
      <c r="C61" s="48">
        <v>12524.482447884919</v>
      </c>
      <c r="D61" s="48">
        <v>12986</v>
      </c>
      <c r="E61" s="48">
        <v>12303</v>
      </c>
      <c r="F61" s="6">
        <f t="shared" si="4"/>
        <v>0.00638999373621682</v>
      </c>
      <c r="G61" s="6">
        <f t="shared" si="5"/>
        <v>-0.017683960100269187</v>
      </c>
      <c r="H61" s="48">
        <f t="shared" si="6"/>
        <v>-221.48244788491866</v>
      </c>
      <c r="I61" s="10">
        <f t="shared" si="7"/>
        <v>0.12598546523603413</v>
      </c>
    </row>
    <row r="62" spans="1:9" ht="15">
      <c r="A62" s="75">
        <v>61</v>
      </c>
      <c r="B62" s="76" t="s">
        <v>153</v>
      </c>
      <c r="C62" s="48">
        <v>18057.458319021916</v>
      </c>
      <c r="D62" s="48">
        <v>18126</v>
      </c>
      <c r="E62" s="48">
        <v>17782</v>
      </c>
      <c r="F62" s="6">
        <f t="shared" si="4"/>
        <v>0.0092357041873858</v>
      </c>
      <c r="G62" s="6">
        <f t="shared" si="5"/>
        <v>-0.01525454547120542</v>
      </c>
      <c r="H62" s="48">
        <f t="shared" si="6"/>
        <v>-275.4583190219164</v>
      </c>
      <c r="I62" s="10">
        <f t="shared" si="7"/>
        <v>0.15668846360748173</v>
      </c>
    </row>
    <row r="63" spans="1:9" ht="15">
      <c r="A63" s="75">
        <v>62</v>
      </c>
      <c r="B63" s="76" t="s">
        <v>154</v>
      </c>
      <c r="C63" s="48">
        <v>1738.1600727677433</v>
      </c>
      <c r="D63" s="48">
        <v>1892</v>
      </c>
      <c r="E63" s="48">
        <v>1813</v>
      </c>
      <c r="F63" s="6">
        <f t="shared" si="4"/>
        <v>0.0009416450169683081</v>
      </c>
      <c r="G63" s="6">
        <f t="shared" si="5"/>
        <v>0.043056982153022345</v>
      </c>
      <c r="H63" s="48">
        <f t="shared" si="6"/>
        <v>74.83992723225674</v>
      </c>
      <c r="I63" s="10">
        <f t="shared" si="7"/>
        <v>-0.04257106213439514</v>
      </c>
    </row>
    <row r="64" spans="1:9" ht="15">
      <c r="A64" s="75">
        <v>63</v>
      </c>
      <c r="B64" s="76" t="s">
        <v>155</v>
      </c>
      <c r="C64" s="48">
        <v>24858.21464607565</v>
      </c>
      <c r="D64" s="48">
        <v>25751</v>
      </c>
      <c r="E64" s="48">
        <v>27497</v>
      </c>
      <c r="F64" s="6">
        <f t="shared" si="4"/>
        <v>0.01428152952651824</v>
      </c>
      <c r="G64" s="6">
        <f t="shared" si="5"/>
        <v>0.10615345436084787</v>
      </c>
      <c r="H64" s="48">
        <f t="shared" si="6"/>
        <v>2638.7853539243515</v>
      </c>
      <c r="I64" s="10">
        <f t="shared" si="7"/>
        <v>-1.5010155596841304</v>
      </c>
    </row>
    <row r="65" spans="1:9" ht="15">
      <c r="A65" s="75">
        <v>64</v>
      </c>
      <c r="B65" s="76" t="s">
        <v>156</v>
      </c>
      <c r="C65" s="48">
        <v>11732.642754204218</v>
      </c>
      <c r="D65" s="48">
        <v>12263</v>
      </c>
      <c r="E65" s="48">
        <v>11276</v>
      </c>
      <c r="F65" s="6">
        <f t="shared" si="4"/>
        <v>0.005856585334437199</v>
      </c>
      <c r="G65" s="6">
        <f t="shared" si="5"/>
        <v>-0.03892070727548465</v>
      </c>
      <c r="H65" s="87">
        <f t="shared" si="6"/>
        <v>-456.64275420421836</v>
      </c>
      <c r="I65" s="10">
        <f t="shared" si="7"/>
        <v>0.25975128225499367</v>
      </c>
    </row>
    <row r="66" spans="1:9" ht="15">
      <c r="A66" s="75">
        <v>65</v>
      </c>
      <c r="B66" s="76" t="s">
        <v>157</v>
      </c>
      <c r="C66" s="48">
        <v>10604.988604040183</v>
      </c>
      <c r="D66" s="48">
        <v>10915</v>
      </c>
      <c r="E66" s="48">
        <v>11205</v>
      </c>
      <c r="F66" s="6">
        <f aca="true" t="shared" si="8" ref="F66:F97">E66/$E$83</f>
        <v>0.0058197089989685015</v>
      </c>
      <c r="G66" s="6">
        <f aca="true" t="shared" si="9" ref="G66:G82">(E66-C66)/C66</f>
        <v>0.05657822166175928</v>
      </c>
      <c r="H66" s="48">
        <f aca="true" t="shared" si="10" ref="H66:H82">E66-C66</f>
        <v>600.0113959598166</v>
      </c>
      <c r="I66" s="10">
        <f aca="true" t="shared" si="11" ref="I66:I97">H66/$H$83</f>
        <v>-0.34130341067115816</v>
      </c>
    </row>
    <row r="67" spans="1:9" ht="15">
      <c r="A67" s="75">
        <v>66</v>
      </c>
      <c r="B67" s="76" t="s">
        <v>158</v>
      </c>
      <c r="C67" s="48">
        <v>9843.26254868757</v>
      </c>
      <c r="D67" s="48">
        <v>9948</v>
      </c>
      <c r="E67" s="48">
        <v>9778</v>
      </c>
      <c r="F67" s="6">
        <f t="shared" si="8"/>
        <v>0.005078546594548327</v>
      </c>
      <c r="G67" s="6">
        <f t="shared" si="9"/>
        <v>-0.006630174534587737</v>
      </c>
      <c r="H67" s="48">
        <f t="shared" si="10"/>
        <v>-65.2625486875695</v>
      </c>
      <c r="I67" s="10">
        <f t="shared" si="11"/>
        <v>0.03712317900317301</v>
      </c>
    </row>
    <row r="68" spans="1:9" ht="15">
      <c r="A68" s="75">
        <v>67</v>
      </c>
      <c r="B68" s="76" t="s">
        <v>159</v>
      </c>
      <c r="C68" s="48">
        <v>12552.596547633913</v>
      </c>
      <c r="D68" s="48">
        <v>12407</v>
      </c>
      <c r="E68" s="48">
        <v>11895</v>
      </c>
      <c r="F68" s="6">
        <f t="shared" si="8"/>
        <v>0.006178084653523456</v>
      </c>
      <c r="G68" s="6">
        <f t="shared" si="9"/>
        <v>-0.05238729255246129</v>
      </c>
      <c r="H68" s="87">
        <f t="shared" si="10"/>
        <v>-657.5965476339134</v>
      </c>
      <c r="I68" s="10">
        <f t="shared" si="11"/>
        <v>0.3740594696439138</v>
      </c>
    </row>
    <row r="69" spans="1:9" ht="15">
      <c r="A69" s="75">
        <v>68</v>
      </c>
      <c r="B69" s="76" t="s">
        <v>160</v>
      </c>
      <c r="C69" s="48">
        <v>9549.258745926698</v>
      </c>
      <c r="D69" s="48">
        <v>9891</v>
      </c>
      <c r="E69" s="48">
        <v>9748</v>
      </c>
      <c r="F69" s="6">
        <f t="shared" si="8"/>
        <v>0.005062965044350286</v>
      </c>
      <c r="G69" s="6">
        <f t="shared" si="9"/>
        <v>0.020812217928232027</v>
      </c>
      <c r="H69" s="48">
        <f t="shared" si="10"/>
        <v>198.74125407330212</v>
      </c>
      <c r="I69" s="10">
        <f t="shared" si="11"/>
        <v>-0.11304963257868512</v>
      </c>
    </row>
    <row r="70" spans="1:9" ht="15">
      <c r="A70" s="75">
        <v>69</v>
      </c>
      <c r="B70" s="76" t="s">
        <v>161</v>
      </c>
      <c r="C70" s="48">
        <v>1541.7542915550507</v>
      </c>
      <c r="D70" s="48">
        <v>1683</v>
      </c>
      <c r="E70" s="48">
        <v>1608</v>
      </c>
      <c r="F70" s="6">
        <f t="shared" si="8"/>
        <v>0.0008351710906150246</v>
      </c>
      <c r="G70" s="6">
        <f t="shared" si="9"/>
        <v>0.0429677470708593</v>
      </c>
      <c r="H70" s="48">
        <f t="shared" si="10"/>
        <v>66.24570844494929</v>
      </c>
      <c r="I70" s="10">
        <f t="shared" si="11"/>
        <v>-0.03768242801192154</v>
      </c>
    </row>
    <row r="71" spans="1:9" ht="15">
      <c r="A71" s="75">
        <v>70</v>
      </c>
      <c r="B71" s="76" t="s">
        <v>162</v>
      </c>
      <c r="C71" s="48">
        <v>6464.24297390467</v>
      </c>
      <c r="D71" s="48">
        <v>6453</v>
      </c>
      <c r="E71" s="48">
        <v>6427</v>
      </c>
      <c r="F71" s="6">
        <f t="shared" si="8"/>
        <v>0.0033380874374270915</v>
      </c>
      <c r="G71" s="6">
        <f t="shared" si="9"/>
        <v>-0.005761382122394741</v>
      </c>
      <c r="H71" s="48">
        <f t="shared" si="10"/>
        <v>-37.24297390467018</v>
      </c>
      <c r="I71" s="10">
        <f t="shared" si="11"/>
        <v>0.02118485432575376</v>
      </c>
    </row>
    <row r="72" spans="1:9" ht="15">
      <c r="A72" s="75">
        <v>71</v>
      </c>
      <c r="B72" s="76" t="s">
        <v>163</v>
      </c>
      <c r="C72" s="48">
        <v>5880.134053819469</v>
      </c>
      <c r="D72" s="48">
        <v>5923</v>
      </c>
      <c r="E72" s="48">
        <v>5725</v>
      </c>
      <c r="F72" s="6">
        <f t="shared" si="8"/>
        <v>0.00297347916279292</v>
      </c>
      <c r="G72" s="6">
        <f t="shared" si="9"/>
        <v>-0.02638274100548796</v>
      </c>
      <c r="H72" s="48">
        <f t="shared" si="10"/>
        <v>-155.13405381946905</v>
      </c>
      <c r="I72" s="10">
        <f t="shared" si="11"/>
        <v>0.08824462674601229</v>
      </c>
    </row>
    <row r="73" spans="1:9" ht="15">
      <c r="A73" s="75">
        <v>72</v>
      </c>
      <c r="B73" s="76" t="s">
        <v>164</v>
      </c>
      <c r="C73" s="48">
        <v>4827.685763398564</v>
      </c>
      <c r="D73" s="48">
        <v>5313</v>
      </c>
      <c r="E73" s="48">
        <v>5833</v>
      </c>
      <c r="F73" s="6">
        <f t="shared" si="8"/>
        <v>0.0030295727435058696</v>
      </c>
      <c r="G73" s="6">
        <f t="shared" si="9"/>
        <v>0.20823936889664532</v>
      </c>
      <c r="H73" s="48">
        <f t="shared" si="10"/>
        <v>1005.3142366014363</v>
      </c>
      <c r="I73" s="10">
        <f t="shared" si="11"/>
        <v>-0.5718511015936117</v>
      </c>
    </row>
    <row r="74" spans="1:9" ht="15">
      <c r="A74" s="75">
        <v>73</v>
      </c>
      <c r="B74" s="76" t="s">
        <v>165</v>
      </c>
      <c r="C74" s="48">
        <v>5020.839157744353</v>
      </c>
      <c r="D74" s="48">
        <v>4595</v>
      </c>
      <c r="E74" s="48">
        <v>4785</v>
      </c>
      <c r="F74" s="6">
        <f t="shared" si="8"/>
        <v>0.00248525725658762</v>
      </c>
      <c r="G74" s="6">
        <f t="shared" si="9"/>
        <v>-0.04697205991563869</v>
      </c>
      <c r="H74" s="48">
        <f t="shared" si="10"/>
        <v>-235.83915774435263</v>
      </c>
      <c r="I74" s="10">
        <f t="shared" si="11"/>
        <v>0.13415196686256192</v>
      </c>
    </row>
    <row r="75" spans="1:9" ht="15">
      <c r="A75" s="75">
        <v>74</v>
      </c>
      <c r="B75" s="76" t="s">
        <v>166</v>
      </c>
      <c r="C75" s="48">
        <v>4061.649250746369</v>
      </c>
      <c r="D75" s="48">
        <v>4289</v>
      </c>
      <c r="E75" s="48">
        <v>4022</v>
      </c>
      <c r="F75" s="6">
        <f t="shared" si="8"/>
        <v>0.0020889664965507643</v>
      </c>
      <c r="G75" s="6">
        <f t="shared" si="9"/>
        <v>-0.009761859850178614</v>
      </c>
      <c r="H75" s="48">
        <f t="shared" si="10"/>
        <v>-39.649250746369034</v>
      </c>
      <c r="I75" s="10">
        <f t="shared" si="11"/>
        <v>0.022553612483716887</v>
      </c>
    </row>
    <row r="76" spans="1:9" ht="15">
      <c r="A76" s="75">
        <v>75</v>
      </c>
      <c r="B76" s="76" t="s">
        <v>167</v>
      </c>
      <c r="C76" s="48">
        <v>2106.5076438118303</v>
      </c>
      <c r="D76" s="48">
        <v>2029</v>
      </c>
      <c r="E76" s="48">
        <v>1939</v>
      </c>
      <c r="F76" s="6">
        <f t="shared" si="8"/>
        <v>0.0010070875278000825</v>
      </c>
      <c r="G76" s="6">
        <f t="shared" si="9"/>
        <v>-0.0795191246060313</v>
      </c>
      <c r="H76" s="48">
        <f t="shared" si="10"/>
        <v>-167.50764381183035</v>
      </c>
      <c r="I76" s="10">
        <f t="shared" si="11"/>
        <v>0.09528307384064422</v>
      </c>
    </row>
    <row r="77" spans="1:9" ht="15">
      <c r="A77" s="75">
        <v>76</v>
      </c>
      <c r="B77" s="76" t="s">
        <v>168</v>
      </c>
      <c r="C77" s="48">
        <v>3109.769048408386</v>
      </c>
      <c r="D77" s="48">
        <v>3175</v>
      </c>
      <c r="E77" s="48">
        <v>3239</v>
      </c>
      <c r="F77" s="6">
        <f t="shared" si="8"/>
        <v>0.001682288036381881</v>
      </c>
      <c r="G77" s="6">
        <f t="shared" si="9"/>
        <v>0.04155644666209404</v>
      </c>
      <c r="H77" s="48">
        <f t="shared" si="10"/>
        <v>129.23095159161403</v>
      </c>
      <c r="I77" s="10">
        <f t="shared" si="11"/>
        <v>-0.07351021137180384</v>
      </c>
    </row>
    <row r="78" spans="1:9" ht="15">
      <c r="A78" s="75">
        <v>77</v>
      </c>
      <c r="B78" s="76" t="s">
        <v>169</v>
      </c>
      <c r="C78" s="48">
        <v>6725.910842195184</v>
      </c>
      <c r="D78" s="48">
        <v>7091</v>
      </c>
      <c r="E78" s="48">
        <v>6758</v>
      </c>
      <c r="F78" s="6">
        <f t="shared" si="8"/>
        <v>0.0035100038746121495</v>
      </c>
      <c r="G78" s="6">
        <f t="shared" si="9"/>
        <v>0.004770975791636077</v>
      </c>
      <c r="H78" s="48">
        <f t="shared" si="10"/>
        <v>32.08915780481584</v>
      </c>
      <c r="I78" s="10">
        <f t="shared" si="11"/>
        <v>-0.018253218319010292</v>
      </c>
    </row>
    <row r="79" spans="1:9" ht="15">
      <c r="A79" s="75">
        <v>78</v>
      </c>
      <c r="B79" s="76" t="s">
        <v>170</v>
      </c>
      <c r="C79" s="48">
        <v>4677.080346158359</v>
      </c>
      <c r="D79" s="48">
        <v>4754</v>
      </c>
      <c r="E79" s="48">
        <v>4564</v>
      </c>
      <c r="F79" s="6">
        <f t="shared" si="8"/>
        <v>0.002370473170128714</v>
      </c>
      <c r="G79" s="6">
        <f t="shared" si="9"/>
        <v>-0.024177550477883194</v>
      </c>
      <c r="H79" s="48">
        <f t="shared" si="10"/>
        <v>-113.08034615835913</v>
      </c>
      <c r="I79" s="10">
        <f t="shared" si="11"/>
        <v>0.06432329133013318</v>
      </c>
    </row>
    <row r="80" spans="1:9" ht="15">
      <c r="A80" s="75">
        <v>79</v>
      </c>
      <c r="B80" s="76" t="s">
        <v>171</v>
      </c>
      <c r="C80" s="48">
        <v>3195.7481091146155</v>
      </c>
      <c r="D80" s="48">
        <v>3265</v>
      </c>
      <c r="E80" s="48">
        <v>3203</v>
      </c>
      <c r="F80" s="6">
        <f t="shared" si="8"/>
        <v>0.001663590176144231</v>
      </c>
      <c r="G80" s="6">
        <f t="shared" si="9"/>
        <v>0.002269231065083411</v>
      </c>
      <c r="H80" s="48">
        <f t="shared" si="10"/>
        <v>7.251890885384455</v>
      </c>
      <c r="I80" s="10">
        <f t="shared" si="11"/>
        <v>-0.004125080139582148</v>
      </c>
    </row>
    <row r="81" spans="1:9" ht="15">
      <c r="A81" s="75">
        <v>80</v>
      </c>
      <c r="B81" s="76" t="s">
        <v>172</v>
      </c>
      <c r="C81" s="48">
        <v>9801.648954039056</v>
      </c>
      <c r="D81" s="48">
        <v>10357</v>
      </c>
      <c r="E81" s="48">
        <v>10482</v>
      </c>
      <c r="F81" s="6">
        <f t="shared" si="8"/>
        <v>0.0054441936391957015</v>
      </c>
      <c r="G81" s="6">
        <f t="shared" si="9"/>
        <v>0.06941189682992939</v>
      </c>
      <c r="H81" s="48">
        <f t="shared" si="10"/>
        <v>680.3510459609442</v>
      </c>
      <c r="I81" s="10">
        <f t="shared" si="11"/>
        <v>-0.38700287028500246</v>
      </c>
    </row>
    <row r="82" spans="1:9" ht="15.75" thickBot="1">
      <c r="A82" s="84">
        <v>81</v>
      </c>
      <c r="B82" s="92" t="s">
        <v>173</v>
      </c>
      <c r="C82" s="7">
        <v>8015.421909867447</v>
      </c>
      <c r="D82" s="7">
        <v>7890</v>
      </c>
      <c r="E82" s="7">
        <v>8157</v>
      </c>
      <c r="F82" s="54">
        <f t="shared" si="8"/>
        <v>0.004236623498847484</v>
      </c>
      <c r="G82" s="54">
        <f t="shared" si="9"/>
        <v>0.017663211210162573</v>
      </c>
      <c r="H82" s="7">
        <f t="shared" si="10"/>
        <v>141.57809013255337</v>
      </c>
      <c r="I82" s="22">
        <f t="shared" si="11"/>
        <v>-0.0805336121345689</v>
      </c>
    </row>
    <row r="83" spans="1:9" s="21" customFormat="1" ht="15.75" thickBot="1">
      <c r="A83" s="101" t="s">
        <v>174</v>
      </c>
      <c r="B83" s="101"/>
      <c r="C83" s="16">
        <f>SUM(C2:C82)</f>
        <v>1927111.9999999998</v>
      </c>
      <c r="D83" s="16">
        <f>SUM(D2:D82)</f>
        <v>1849023</v>
      </c>
      <c r="E83" s="16">
        <f>SUM(E2:E82)</f>
        <v>1925354</v>
      </c>
      <c r="F83" s="37">
        <f>E83/$E$83</f>
        <v>1</v>
      </c>
      <c r="G83" s="37">
        <f>(E83-C83)/C83</f>
        <v>-0.0009122458891853548</v>
      </c>
      <c r="H83" s="16">
        <f>E83-C83</f>
        <v>-1757.9999999997672</v>
      </c>
      <c r="I83" s="38">
        <f>H83/$H$83</f>
        <v>1</v>
      </c>
    </row>
    <row r="84" spans="3:9" ht="15">
      <c r="C84" s="1"/>
      <c r="D84" s="1"/>
      <c r="E84" s="1"/>
      <c r="I84" s="19"/>
    </row>
  </sheetData>
  <sheetProtection/>
  <autoFilter ref="A1:I84">
    <sortState ref="A2:I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I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G15" sqref="G15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</cols>
  <sheetData>
    <row r="1" spans="1:9" ht="30">
      <c r="A1" s="43" t="s">
        <v>92</v>
      </c>
      <c r="B1" s="43" t="s">
        <v>175</v>
      </c>
      <c r="C1" s="43">
        <v>41306</v>
      </c>
      <c r="D1" s="44">
        <v>41640</v>
      </c>
      <c r="E1" s="44">
        <v>41671</v>
      </c>
      <c r="F1" s="11" t="s">
        <v>262</v>
      </c>
      <c r="G1" s="11" t="s">
        <v>267</v>
      </c>
      <c r="H1" s="11" t="s">
        <v>268</v>
      </c>
      <c r="I1" s="11" t="s">
        <v>264</v>
      </c>
    </row>
    <row r="2" spans="1:9" ht="15">
      <c r="A2" s="75">
        <v>1</v>
      </c>
      <c r="B2" s="76" t="s">
        <v>93</v>
      </c>
      <c r="C2" s="51">
        <v>22470</v>
      </c>
      <c r="D2" s="57">
        <v>20086</v>
      </c>
      <c r="E2" s="57">
        <v>20024</v>
      </c>
      <c r="F2" s="63">
        <f aca="true" t="shared" si="0" ref="F2:F33">E2/$E$83</f>
        <v>0.021532433066005982</v>
      </c>
      <c r="G2" s="63">
        <f aca="true" t="shared" si="1" ref="G2:G33">(E2-C2)/C2</f>
        <v>-0.10885625278148643</v>
      </c>
      <c r="H2" s="57">
        <f aca="true" t="shared" si="2" ref="H2:H33">E2-C2</f>
        <v>-2446</v>
      </c>
      <c r="I2" s="58">
        <f aca="true" t="shared" si="3" ref="I2:I33">H2/$H$83</f>
        <v>0.021805409453170967</v>
      </c>
    </row>
    <row r="3" spans="1:9" ht="15">
      <c r="A3" s="75">
        <v>2</v>
      </c>
      <c r="B3" s="76" t="s">
        <v>94</v>
      </c>
      <c r="C3" s="51">
        <v>7801</v>
      </c>
      <c r="D3" s="57">
        <v>6667</v>
      </c>
      <c r="E3" s="57">
        <v>6798</v>
      </c>
      <c r="F3" s="63">
        <f t="shared" si="0"/>
        <v>0.007310101876883174</v>
      </c>
      <c r="G3" s="63">
        <f t="shared" si="1"/>
        <v>-0.12857325983848225</v>
      </c>
      <c r="H3" s="57">
        <f t="shared" si="2"/>
        <v>-1003</v>
      </c>
      <c r="I3" s="58">
        <f t="shared" si="3"/>
        <v>0.00894146593684811</v>
      </c>
    </row>
    <row r="4" spans="1:9" ht="15">
      <c r="A4" s="75">
        <v>3</v>
      </c>
      <c r="B4" s="76" t="s">
        <v>95</v>
      </c>
      <c r="C4" s="51">
        <v>22447</v>
      </c>
      <c r="D4" s="57">
        <v>20013</v>
      </c>
      <c r="E4" s="57">
        <v>20366</v>
      </c>
      <c r="F4" s="63">
        <f t="shared" si="0"/>
        <v>0.021900196355487307</v>
      </c>
      <c r="G4" s="63">
        <f t="shared" si="1"/>
        <v>-0.09270726600436584</v>
      </c>
      <c r="H4" s="57">
        <f t="shared" si="2"/>
        <v>-2081</v>
      </c>
      <c r="I4" s="58">
        <f t="shared" si="3"/>
        <v>0.018551536006561235</v>
      </c>
    </row>
    <row r="5" spans="1:9" ht="15">
      <c r="A5" s="75">
        <v>4</v>
      </c>
      <c r="B5" s="76" t="s">
        <v>96</v>
      </c>
      <c r="C5" s="51">
        <v>4492</v>
      </c>
      <c r="D5" s="57">
        <v>3607</v>
      </c>
      <c r="E5" s="57">
        <v>3997</v>
      </c>
      <c r="F5" s="63">
        <f t="shared" si="0"/>
        <v>0.0042980990294060085</v>
      </c>
      <c r="G5" s="63">
        <f t="shared" si="1"/>
        <v>-0.11019590382902938</v>
      </c>
      <c r="H5" s="57">
        <f t="shared" si="2"/>
        <v>-495</v>
      </c>
      <c r="I5" s="58">
        <f t="shared" si="3"/>
        <v>0.004412787276909087</v>
      </c>
    </row>
    <row r="6" spans="1:9" ht="15">
      <c r="A6" s="75">
        <v>5</v>
      </c>
      <c r="B6" s="76" t="s">
        <v>97</v>
      </c>
      <c r="C6" s="51">
        <v>7249</v>
      </c>
      <c r="D6" s="57">
        <v>6404</v>
      </c>
      <c r="E6" s="57">
        <v>6547</v>
      </c>
      <c r="F6" s="63">
        <f t="shared" si="0"/>
        <v>0.007040193731679044</v>
      </c>
      <c r="G6" s="63">
        <f t="shared" si="1"/>
        <v>-0.09684094357842461</v>
      </c>
      <c r="H6" s="57">
        <f t="shared" si="2"/>
        <v>-702</v>
      </c>
      <c r="I6" s="58">
        <f t="shared" si="3"/>
        <v>0.006258134683616524</v>
      </c>
    </row>
    <row r="7" spans="1:9" ht="15">
      <c r="A7" s="75">
        <v>6</v>
      </c>
      <c r="B7" s="76" t="s">
        <v>98</v>
      </c>
      <c r="C7" s="51">
        <v>20328</v>
      </c>
      <c r="D7" s="57">
        <v>17520</v>
      </c>
      <c r="E7" s="57">
        <v>18699</v>
      </c>
      <c r="F7" s="63">
        <f t="shared" si="0"/>
        <v>0.020107619152079797</v>
      </c>
      <c r="G7" s="63">
        <f t="shared" si="1"/>
        <v>-0.0801357733175915</v>
      </c>
      <c r="H7" s="57">
        <f t="shared" si="2"/>
        <v>-1629</v>
      </c>
      <c r="I7" s="58">
        <f t="shared" si="3"/>
        <v>0.01452208176582809</v>
      </c>
    </row>
    <row r="8" spans="1:9" ht="15">
      <c r="A8" s="75">
        <v>7</v>
      </c>
      <c r="B8" s="76" t="s">
        <v>99</v>
      </c>
      <c r="C8" s="51">
        <v>50152</v>
      </c>
      <c r="D8" s="57">
        <v>44188</v>
      </c>
      <c r="E8" s="57">
        <v>45420</v>
      </c>
      <c r="F8" s="63">
        <f t="shared" si="0"/>
        <v>0.048841545638133824</v>
      </c>
      <c r="G8" s="63">
        <f t="shared" si="1"/>
        <v>-0.09435316637422236</v>
      </c>
      <c r="H8" s="57">
        <f t="shared" si="2"/>
        <v>-4732</v>
      </c>
      <c r="I8" s="58">
        <f t="shared" si="3"/>
        <v>0.04218446342289657</v>
      </c>
    </row>
    <row r="9" spans="1:9" ht="15">
      <c r="A9" s="75">
        <v>8</v>
      </c>
      <c r="B9" s="76" t="s">
        <v>100</v>
      </c>
      <c r="C9" s="51">
        <v>2239</v>
      </c>
      <c r="D9" s="57">
        <v>1908</v>
      </c>
      <c r="E9" s="57">
        <v>1907</v>
      </c>
      <c r="F9" s="63">
        <f t="shared" si="0"/>
        <v>0.002050656704797913</v>
      </c>
      <c r="G9" s="63">
        <f t="shared" si="1"/>
        <v>-0.14828048235819563</v>
      </c>
      <c r="H9" s="57">
        <f t="shared" si="2"/>
        <v>-332</v>
      </c>
      <c r="I9" s="58">
        <f t="shared" si="3"/>
        <v>0.0029596876281491255</v>
      </c>
    </row>
    <row r="10" spans="1:9" ht="15">
      <c r="A10" s="75">
        <v>9</v>
      </c>
      <c r="B10" s="76" t="s">
        <v>101</v>
      </c>
      <c r="C10" s="51">
        <v>28808</v>
      </c>
      <c r="D10" s="57">
        <v>25770</v>
      </c>
      <c r="E10" s="57">
        <v>26283</v>
      </c>
      <c r="F10" s="63">
        <f t="shared" si="0"/>
        <v>0.028262931396016544</v>
      </c>
      <c r="G10" s="63">
        <f t="shared" si="1"/>
        <v>-0.08764926409330741</v>
      </c>
      <c r="H10" s="57">
        <f t="shared" si="2"/>
        <v>-2525</v>
      </c>
      <c r="I10" s="58">
        <f t="shared" si="3"/>
        <v>0.022509672473122112</v>
      </c>
    </row>
    <row r="11" spans="1:9" ht="15">
      <c r="A11" s="75">
        <v>10</v>
      </c>
      <c r="B11" s="76" t="s">
        <v>102</v>
      </c>
      <c r="C11" s="51">
        <v>34371</v>
      </c>
      <c r="D11" s="57">
        <v>28739</v>
      </c>
      <c r="E11" s="57">
        <v>30500</v>
      </c>
      <c r="F11" s="63">
        <f t="shared" si="0"/>
        <v>0.032797603301697086</v>
      </c>
      <c r="G11" s="63">
        <f t="shared" si="1"/>
        <v>-0.11262401443077012</v>
      </c>
      <c r="H11" s="57">
        <f t="shared" si="2"/>
        <v>-3871</v>
      </c>
      <c r="I11" s="58">
        <f t="shared" si="3"/>
        <v>0.03450888797760622</v>
      </c>
    </row>
    <row r="12" spans="1:9" ht="15">
      <c r="A12" s="75">
        <v>11</v>
      </c>
      <c r="B12" s="76" t="s">
        <v>103</v>
      </c>
      <c r="C12" s="51">
        <v>2773</v>
      </c>
      <c r="D12" s="57">
        <v>2237</v>
      </c>
      <c r="E12" s="57">
        <v>2506</v>
      </c>
      <c r="F12" s="63">
        <f t="shared" si="0"/>
        <v>0.002694780127018128</v>
      </c>
      <c r="G12" s="63">
        <f t="shared" si="1"/>
        <v>-0.09628561125135232</v>
      </c>
      <c r="H12" s="57">
        <f t="shared" si="2"/>
        <v>-267</v>
      </c>
      <c r="I12" s="58">
        <f t="shared" si="3"/>
        <v>0.0023802307129994473</v>
      </c>
    </row>
    <row r="13" spans="1:9" ht="15">
      <c r="A13" s="75">
        <v>12</v>
      </c>
      <c r="B13" s="76" t="s">
        <v>104</v>
      </c>
      <c r="C13" s="51">
        <v>1407</v>
      </c>
      <c r="D13" s="57">
        <v>1227</v>
      </c>
      <c r="E13" s="57">
        <v>1241</v>
      </c>
      <c r="F13" s="63">
        <f t="shared" si="0"/>
        <v>0.0013344860884395438</v>
      </c>
      <c r="G13" s="63">
        <f t="shared" si="1"/>
        <v>-0.11798152096659559</v>
      </c>
      <c r="H13" s="57">
        <f t="shared" si="2"/>
        <v>-166</v>
      </c>
      <c r="I13" s="58">
        <f t="shared" si="3"/>
        <v>0.0014798438140745628</v>
      </c>
    </row>
    <row r="14" spans="1:9" ht="15">
      <c r="A14" s="75">
        <v>13</v>
      </c>
      <c r="B14" s="76" t="s">
        <v>105</v>
      </c>
      <c r="C14" s="51">
        <v>4811</v>
      </c>
      <c r="D14" s="57">
        <v>3622</v>
      </c>
      <c r="E14" s="57">
        <v>3649</v>
      </c>
      <c r="F14" s="63">
        <f t="shared" si="0"/>
        <v>0.003923883752389923</v>
      </c>
      <c r="G14" s="63">
        <f t="shared" si="1"/>
        <v>-0.24152982747869467</v>
      </c>
      <c r="H14" s="57">
        <f t="shared" si="2"/>
        <v>-1162</v>
      </c>
      <c r="I14" s="58">
        <f t="shared" si="3"/>
        <v>0.01035890669852194</v>
      </c>
    </row>
    <row r="15" spans="1:9" ht="15">
      <c r="A15" s="75">
        <v>14</v>
      </c>
      <c r="B15" s="76" t="s">
        <v>106</v>
      </c>
      <c r="C15" s="51">
        <v>5510</v>
      </c>
      <c r="D15" s="57">
        <v>4864</v>
      </c>
      <c r="E15" s="57">
        <v>4905</v>
      </c>
      <c r="F15" s="63">
        <f t="shared" si="0"/>
        <v>0.005274499809666368</v>
      </c>
      <c r="G15" s="63">
        <f t="shared" si="1"/>
        <v>-0.10980036297640654</v>
      </c>
      <c r="H15" s="57">
        <f t="shared" si="2"/>
        <v>-605</v>
      </c>
      <c r="I15" s="58">
        <f t="shared" si="3"/>
        <v>0.005393406671777774</v>
      </c>
    </row>
    <row r="16" spans="1:9" ht="15">
      <c r="A16" s="75">
        <v>15</v>
      </c>
      <c r="B16" s="76" t="s">
        <v>107</v>
      </c>
      <c r="C16" s="51">
        <v>9861</v>
      </c>
      <c r="D16" s="57">
        <v>8828</v>
      </c>
      <c r="E16" s="57">
        <v>8934</v>
      </c>
      <c r="F16" s="63">
        <f t="shared" si="0"/>
        <v>0.009607009439257764</v>
      </c>
      <c r="G16" s="63">
        <f t="shared" si="1"/>
        <v>-0.09400669303316093</v>
      </c>
      <c r="H16" s="57">
        <f t="shared" si="2"/>
        <v>-927</v>
      </c>
      <c r="I16" s="58">
        <f t="shared" si="3"/>
        <v>0.008263947082211565</v>
      </c>
    </row>
    <row r="17" spans="1:9" ht="15">
      <c r="A17" s="75">
        <v>16</v>
      </c>
      <c r="B17" s="76" t="s">
        <v>108</v>
      </c>
      <c r="C17" s="51">
        <v>27392</v>
      </c>
      <c r="D17" s="57">
        <v>22021</v>
      </c>
      <c r="E17" s="57">
        <v>24159</v>
      </c>
      <c r="F17" s="63">
        <f t="shared" si="0"/>
        <v>0.025978927808711475</v>
      </c>
      <c r="G17" s="63">
        <f t="shared" si="1"/>
        <v>-0.11802716121495327</v>
      </c>
      <c r="H17" s="57">
        <f t="shared" si="2"/>
        <v>-3233</v>
      </c>
      <c r="I17" s="58">
        <f t="shared" si="3"/>
        <v>0.02882129548736784</v>
      </c>
    </row>
    <row r="18" spans="1:9" ht="15">
      <c r="A18" s="75">
        <v>17</v>
      </c>
      <c r="B18" s="76" t="s">
        <v>109</v>
      </c>
      <c r="C18" s="51">
        <v>16788</v>
      </c>
      <c r="D18" s="57">
        <v>14498</v>
      </c>
      <c r="E18" s="57">
        <v>14535</v>
      </c>
      <c r="F18" s="63">
        <f t="shared" si="0"/>
        <v>0.0156299398029563</v>
      </c>
      <c r="G18" s="63">
        <f t="shared" si="1"/>
        <v>-0.13420300214438885</v>
      </c>
      <c r="H18" s="57">
        <f t="shared" si="2"/>
        <v>-2253</v>
      </c>
      <c r="I18" s="58">
        <f t="shared" si="3"/>
        <v>0.020084868151265</v>
      </c>
    </row>
    <row r="19" spans="1:9" ht="15">
      <c r="A19" s="75">
        <v>18</v>
      </c>
      <c r="B19" s="76" t="s">
        <v>110</v>
      </c>
      <c r="C19" s="51">
        <v>5632</v>
      </c>
      <c r="D19" s="57">
        <v>4660</v>
      </c>
      <c r="E19" s="57">
        <v>5112</v>
      </c>
      <c r="F19" s="63">
        <f t="shared" si="0"/>
        <v>0.0054970933796155905</v>
      </c>
      <c r="G19" s="63">
        <f t="shared" si="1"/>
        <v>-0.09232954545454546</v>
      </c>
      <c r="H19" s="57">
        <f t="shared" si="2"/>
        <v>-520</v>
      </c>
      <c r="I19" s="58">
        <f t="shared" si="3"/>
        <v>0.004635655321197425</v>
      </c>
    </row>
    <row r="20" spans="1:9" ht="15">
      <c r="A20" s="75">
        <v>19</v>
      </c>
      <c r="B20" s="76" t="s">
        <v>111</v>
      </c>
      <c r="C20" s="51">
        <v>13378</v>
      </c>
      <c r="D20" s="57">
        <v>11224</v>
      </c>
      <c r="E20" s="57">
        <v>11178</v>
      </c>
      <c r="F20" s="63">
        <f t="shared" si="0"/>
        <v>0.012020052777258034</v>
      </c>
      <c r="G20" s="63">
        <f t="shared" si="1"/>
        <v>-0.16444909552997458</v>
      </c>
      <c r="H20" s="57">
        <f t="shared" si="2"/>
        <v>-2200</v>
      </c>
      <c r="I20" s="58">
        <f t="shared" si="3"/>
        <v>0.019612387897373722</v>
      </c>
    </row>
    <row r="21" spans="1:9" ht="15">
      <c r="A21" s="75">
        <v>20</v>
      </c>
      <c r="B21" s="76" t="s">
        <v>112</v>
      </c>
      <c r="C21" s="51">
        <v>23554</v>
      </c>
      <c r="D21" s="57">
        <v>20722</v>
      </c>
      <c r="E21" s="57">
        <v>20792</v>
      </c>
      <c r="F21" s="63">
        <f t="shared" si="0"/>
        <v>0.022358287470455273</v>
      </c>
      <c r="G21" s="63">
        <f t="shared" si="1"/>
        <v>-0.11726246072853867</v>
      </c>
      <c r="H21" s="57">
        <f t="shared" si="2"/>
        <v>-2762</v>
      </c>
      <c r="I21" s="58">
        <f t="shared" si="3"/>
        <v>0.024622461532975554</v>
      </c>
    </row>
    <row r="22" spans="1:9" ht="15">
      <c r="A22" s="75">
        <v>21</v>
      </c>
      <c r="B22" s="76" t="s">
        <v>113</v>
      </c>
      <c r="C22" s="51">
        <v>7965</v>
      </c>
      <c r="D22" s="57">
        <v>7161</v>
      </c>
      <c r="E22" s="57">
        <v>7256</v>
      </c>
      <c r="F22" s="63">
        <f t="shared" si="0"/>
        <v>0.0078026035920365265</v>
      </c>
      <c r="G22" s="63">
        <f t="shared" si="1"/>
        <v>-0.08901443816698054</v>
      </c>
      <c r="H22" s="57">
        <f t="shared" si="2"/>
        <v>-709</v>
      </c>
      <c r="I22" s="58">
        <f t="shared" si="3"/>
        <v>0.006320537736017259</v>
      </c>
    </row>
    <row r="23" spans="1:9" ht="15">
      <c r="A23" s="75">
        <v>22</v>
      </c>
      <c r="B23" s="76" t="s">
        <v>114</v>
      </c>
      <c r="C23" s="51">
        <v>13120</v>
      </c>
      <c r="D23" s="57">
        <v>10900</v>
      </c>
      <c r="E23" s="57">
        <v>11572</v>
      </c>
      <c r="F23" s="63">
        <f t="shared" si="0"/>
        <v>0.012443733292040612</v>
      </c>
      <c r="G23" s="63">
        <f t="shared" si="1"/>
        <v>-0.11798780487804877</v>
      </c>
      <c r="H23" s="57">
        <f t="shared" si="2"/>
        <v>-1548</v>
      </c>
      <c r="I23" s="58">
        <f t="shared" si="3"/>
        <v>0.013799989302333874</v>
      </c>
    </row>
    <row r="24" spans="1:9" ht="15">
      <c r="A24" s="75">
        <v>23</v>
      </c>
      <c r="B24" s="76" t="s">
        <v>115</v>
      </c>
      <c r="C24" s="51">
        <v>8402</v>
      </c>
      <c r="D24" s="57">
        <v>7422</v>
      </c>
      <c r="E24" s="57">
        <v>7419</v>
      </c>
      <c r="F24" s="63">
        <f t="shared" si="0"/>
        <v>0.007977882586730843</v>
      </c>
      <c r="G24" s="63">
        <f t="shared" si="1"/>
        <v>-0.1169959533444418</v>
      </c>
      <c r="H24" s="57">
        <f t="shared" si="2"/>
        <v>-983</v>
      </c>
      <c r="I24" s="58">
        <f t="shared" si="3"/>
        <v>0.00876317150141744</v>
      </c>
    </row>
    <row r="25" spans="1:9" ht="15">
      <c r="A25" s="75">
        <v>24</v>
      </c>
      <c r="B25" s="76" t="s">
        <v>116</v>
      </c>
      <c r="C25" s="51">
        <v>6148</v>
      </c>
      <c r="D25" s="57">
        <v>5049</v>
      </c>
      <c r="E25" s="57">
        <v>5462</v>
      </c>
      <c r="F25" s="63">
        <f t="shared" si="0"/>
        <v>0.005873459319143262</v>
      </c>
      <c r="G25" s="63">
        <f t="shared" si="1"/>
        <v>-0.11158100195185426</v>
      </c>
      <c r="H25" s="57">
        <f t="shared" si="2"/>
        <v>-686</v>
      </c>
      <c r="I25" s="58">
        <f t="shared" si="3"/>
        <v>0.006115499135271988</v>
      </c>
    </row>
    <row r="26" spans="1:9" ht="15">
      <c r="A26" s="75">
        <v>25</v>
      </c>
      <c r="B26" s="76" t="s">
        <v>117</v>
      </c>
      <c r="C26" s="51">
        <v>10643</v>
      </c>
      <c r="D26" s="57">
        <v>8935</v>
      </c>
      <c r="E26" s="57">
        <v>9213</v>
      </c>
      <c r="F26" s="63">
        <f t="shared" si="0"/>
        <v>0.009907026859624107</v>
      </c>
      <c r="G26" s="63">
        <f t="shared" si="1"/>
        <v>-0.13436061260922672</v>
      </c>
      <c r="H26" s="57">
        <f t="shared" si="2"/>
        <v>-1430</v>
      </c>
      <c r="I26" s="58">
        <f t="shared" si="3"/>
        <v>0.01274805213329292</v>
      </c>
    </row>
    <row r="27" spans="1:9" ht="15">
      <c r="A27" s="75">
        <v>26</v>
      </c>
      <c r="B27" s="76" t="s">
        <v>118</v>
      </c>
      <c r="C27" s="51">
        <v>8056</v>
      </c>
      <c r="D27" s="57">
        <v>7439</v>
      </c>
      <c r="E27" s="57">
        <v>7515</v>
      </c>
      <c r="F27" s="63">
        <f t="shared" si="0"/>
        <v>0.008081114387287003</v>
      </c>
      <c r="G27" s="63">
        <f t="shared" si="1"/>
        <v>-0.06715491559086395</v>
      </c>
      <c r="H27" s="57">
        <f t="shared" si="2"/>
        <v>-541</v>
      </c>
      <c r="I27" s="58">
        <f t="shared" si="3"/>
        <v>0.004822864478399629</v>
      </c>
    </row>
    <row r="28" spans="1:9" ht="15">
      <c r="A28" s="75">
        <v>27</v>
      </c>
      <c r="B28" s="76" t="s">
        <v>119</v>
      </c>
      <c r="C28" s="51">
        <v>20006</v>
      </c>
      <c r="D28" s="57">
        <v>18224</v>
      </c>
      <c r="E28" s="57">
        <v>18457</v>
      </c>
      <c r="F28" s="63">
        <f t="shared" si="0"/>
        <v>0.019847388988177807</v>
      </c>
      <c r="G28" s="63">
        <f t="shared" si="1"/>
        <v>-0.07742677196840948</v>
      </c>
      <c r="H28" s="57">
        <f t="shared" si="2"/>
        <v>-1549</v>
      </c>
      <c r="I28" s="58">
        <f t="shared" si="3"/>
        <v>0.013808904024105407</v>
      </c>
    </row>
    <row r="29" spans="1:9" ht="15">
      <c r="A29" s="75">
        <v>28</v>
      </c>
      <c r="B29" s="76" t="s">
        <v>120</v>
      </c>
      <c r="C29" s="51">
        <v>11788</v>
      </c>
      <c r="D29" s="57">
        <v>10306</v>
      </c>
      <c r="E29" s="57">
        <v>10965</v>
      </c>
      <c r="F29" s="63">
        <f t="shared" si="0"/>
        <v>0.01179100721977405</v>
      </c>
      <c r="G29" s="63">
        <f t="shared" si="1"/>
        <v>-0.06981676280963692</v>
      </c>
      <c r="H29" s="57">
        <f t="shared" si="2"/>
        <v>-823</v>
      </c>
      <c r="I29" s="58">
        <f t="shared" si="3"/>
        <v>0.007336816017972079</v>
      </c>
    </row>
    <row r="30" spans="1:9" ht="15">
      <c r="A30" s="75">
        <v>29</v>
      </c>
      <c r="B30" s="76" t="s">
        <v>121</v>
      </c>
      <c r="C30" s="51">
        <v>4034</v>
      </c>
      <c r="D30" s="57">
        <v>3410</v>
      </c>
      <c r="E30" s="57">
        <v>3399</v>
      </c>
      <c r="F30" s="63">
        <f t="shared" si="0"/>
        <v>0.003655050938441587</v>
      </c>
      <c r="G30" s="63">
        <f t="shared" si="1"/>
        <v>-0.1574119980168567</v>
      </c>
      <c r="H30" s="57">
        <f t="shared" si="2"/>
        <v>-635</v>
      </c>
      <c r="I30" s="58">
        <f t="shared" si="3"/>
        <v>0.005660848324923779</v>
      </c>
    </row>
    <row r="31" spans="1:9" ht="15">
      <c r="A31" s="75">
        <v>30</v>
      </c>
      <c r="B31" s="76" t="s">
        <v>122</v>
      </c>
      <c r="C31" s="51">
        <v>940</v>
      </c>
      <c r="D31" s="57">
        <v>883</v>
      </c>
      <c r="E31" s="57">
        <v>884</v>
      </c>
      <c r="F31" s="63">
        <f t="shared" si="0"/>
        <v>0.0009505928301213189</v>
      </c>
      <c r="G31" s="63">
        <f t="shared" si="1"/>
        <v>-0.059574468085106386</v>
      </c>
      <c r="H31" s="57">
        <f t="shared" si="2"/>
        <v>-56</v>
      </c>
      <c r="I31" s="58">
        <f t="shared" si="3"/>
        <v>0.0004992244192058765</v>
      </c>
    </row>
    <row r="32" spans="1:9" ht="15">
      <c r="A32" s="75">
        <v>31</v>
      </c>
      <c r="B32" s="76" t="s">
        <v>123</v>
      </c>
      <c r="C32" s="51">
        <v>32653</v>
      </c>
      <c r="D32" s="57">
        <v>28808</v>
      </c>
      <c r="E32" s="57">
        <v>28603</v>
      </c>
      <c r="F32" s="63">
        <f t="shared" si="0"/>
        <v>0.03075769990945711</v>
      </c>
      <c r="G32" s="63">
        <f t="shared" si="1"/>
        <v>-0.1240314825590298</v>
      </c>
      <c r="H32" s="57">
        <f t="shared" si="2"/>
        <v>-4050</v>
      </c>
      <c r="I32" s="58">
        <f t="shared" si="3"/>
        <v>0.03610462317471072</v>
      </c>
    </row>
    <row r="33" spans="1:9" ht="15">
      <c r="A33" s="75">
        <v>32</v>
      </c>
      <c r="B33" s="76" t="s">
        <v>124</v>
      </c>
      <c r="C33" s="51">
        <v>8515</v>
      </c>
      <c r="D33" s="57">
        <v>7488</v>
      </c>
      <c r="E33" s="57">
        <v>7668</v>
      </c>
      <c r="F33" s="63">
        <f t="shared" si="0"/>
        <v>0.008245640069423386</v>
      </c>
      <c r="G33" s="63">
        <f t="shared" si="1"/>
        <v>-0.09947152084556665</v>
      </c>
      <c r="H33" s="57">
        <f t="shared" si="2"/>
        <v>-847</v>
      </c>
      <c r="I33" s="58">
        <f t="shared" si="3"/>
        <v>0.007550769340488883</v>
      </c>
    </row>
    <row r="34" spans="1:9" ht="15">
      <c r="A34" s="75">
        <v>33</v>
      </c>
      <c r="B34" s="76" t="s">
        <v>125</v>
      </c>
      <c r="C34" s="51">
        <v>41380</v>
      </c>
      <c r="D34" s="57">
        <v>37717</v>
      </c>
      <c r="E34" s="57">
        <v>37455</v>
      </c>
      <c r="F34" s="63">
        <f aca="true" t="shared" si="4" ref="F34:F65">E34/$E$83</f>
        <v>0.040276532185739816</v>
      </c>
      <c r="G34" s="63">
        <f aca="true" t="shared" si="5" ref="G34:G65">(E34-C34)/C34</f>
        <v>-0.09485258579023682</v>
      </c>
      <c r="H34" s="57">
        <f aca="true" t="shared" si="6" ref="H34:H65">E34-C34</f>
        <v>-3925</v>
      </c>
      <c r="I34" s="58">
        <f aca="true" t="shared" si="7" ref="I34:I65">H34/$H$83</f>
        <v>0.03499028295326903</v>
      </c>
    </row>
    <row r="35" spans="1:9" ht="15">
      <c r="A35" s="75">
        <v>34</v>
      </c>
      <c r="B35" s="76" t="s">
        <v>126</v>
      </c>
      <c r="C35" s="51">
        <v>7609</v>
      </c>
      <c r="D35" s="57">
        <v>6779</v>
      </c>
      <c r="E35" s="57">
        <v>6786</v>
      </c>
      <c r="F35" s="63">
        <f t="shared" si="4"/>
        <v>0.007297197901813653</v>
      </c>
      <c r="G35" s="63">
        <f t="shared" si="5"/>
        <v>-0.10816138783020107</v>
      </c>
      <c r="H35" s="57">
        <f t="shared" si="6"/>
        <v>-823</v>
      </c>
      <c r="I35" s="58">
        <f t="shared" si="7"/>
        <v>0.007336816017972079</v>
      </c>
    </row>
    <row r="36" spans="1:9" ht="15.75" customHeight="1">
      <c r="A36" s="75">
        <v>35</v>
      </c>
      <c r="B36" s="76" t="s">
        <v>127</v>
      </c>
      <c r="C36" s="51">
        <v>33388</v>
      </c>
      <c r="D36" s="57">
        <v>30638</v>
      </c>
      <c r="E36" s="57">
        <v>30791</v>
      </c>
      <c r="F36" s="63">
        <f t="shared" si="4"/>
        <v>0.03311052469713295</v>
      </c>
      <c r="G36" s="63">
        <f t="shared" si="5"/>
        <v>-0.07778243680364202</v>
      </c>
      <c r="H36" s="57">
        <f t="shared" si="6"/>
        <v>-2597</v>
      </c>
      <c r="I36" s="58">
        <f t="shared" si="7"/>
        <v>0.023151532440672525</v>
      </c>
    </row>
    <row r="37" spans="1:9" ht="15">
      <c r="A37" s="75">
        <v>36</v>
      </c>
      <c r="B37" s="76" t="s">
        <v>128</v>
      </c>
      <c r="C37" s="51">
        <v>5684</v>
      </c>
      <c r="D37" s="57">
        <v>4942</v>
      </c>
      <c r="E37" s="57">
        <v>5192</v>
      </c>
      <c r="F37" s="63">
        <f t="shared" si="4"/>
        <v>0.005583119880079058</v>
      </c>
      <c r="G37" s="63">
        <f t="shared" si="5"/>
        <v>-0.08655876143560873</v>
      </c>
      <c r="H37" s="57">
        <f t="shared" si="6"/>
        <v>-492</v>
      </c>
      <c r="I37" s="58">
        <f t="shared" si="7"/>
        <v>0.004386043111594487</v>
      </c>
    </row>
    <row r="38" spans="1:9" ht="15">
      <c r="A38" s="75">
        <v>37</v>
      </c>
      <c r="B38" s="76" t="s">
        <v>129</v>
      </c>
      <c r="C38" s="51">
        <v>12882</v>
      </c>
      <c r="D38" s="57">
        <v>10468</v>
      </c>
      <c r="E38" s="57">
        <v>11525</v>
      </c>
      <c r="F38" s="63">
        <f t="shared" si="4"/>
        <v>0.012393192723018327</v>
      </c>
      <c r="G38" s="63">
        <f t="shared" si="5"/>
        <v>-0.10534078559229933</v>
      </c>
      <c r="H38" s="57">
        <f t="shared" si="6"/>
        <v>-1357</v>
      </c>
      <c r="I38" s="58">
        <f t="shared" si="7"/>
        <v>0.012097277443970973</v>
      </c>
    </row>
    <row r="39" spans="1:9" ht="15">
      <c r="A39" s="75">
        <v>38</v>
      </c>
      <c r="B39" s="76" t="s">
        <v>130</v>
      </c>
      <c r="C39" s="51">
        <v>15204</v>
      </c>
      <c r="D39" s="57">
        <v>12828</v>
      </c>
      <c r="E39" s="57">
        <v>13572</v>
      </c>
      <c r="F39" s="63">
        <f t="shared" si="4"/>
        <v>0.014594395803627307</v>
      </c>
      <c r="G39" s="63">
        <f t="shared" si="5"/>
        <v>-0.10734017363851618</v>
      </c>
      <c r="H39" s="57">
        <f t="shared" si="6"/>
        <v>-1632</v>
      </c>
      <c r="I39" s="58">
        <f t="shared" si="7"/>
        <v>0.014548825931142689</v>
      </c>
    </row>
    <row r="40" spans="1:9" ht="15">
      <c r="A40" s="75">
        <v>39</v>
      </c>
      <c r="B40" s="76" t="s">
        <v>131</v>
      </c>
      <c r="C40" s="51">
        <v>6379</v>
      </c>
      <c r="D40" s="57">
        <v>5729</v>
      </c>
      <c r="E40" s="57">
        <v>5802</v>
      </c>
      <c r="F40" s="63">
        <f t="shared" si="4"/>
        <v>0.006239071946113</v>
      </c>
      <c r="G40" s="63">
        <f t="shared" si="5"/>
        <v>-0.09045304906725192</v>
      </c>
      <c r="H40" s="57">
        <f t="shared" si="6"/>
        <v>-577</v>
      </c>
      <c r="I40" s="58">
        <f t="shared" si="7"/>
        <v>0.005143794462174836</v>
      </c>
    </row>
    <row r="41" spans="1:9" ht="15">
      <c r="A41" s="75">
        <v>40</v>
      </c>
      <c r="B41" s="76" t="s">
        <v>132</v>
      </c>
      <c r="C41" s="51">
        <v>5130</v>
      </c>
      <c r="D41" s="57">
        <v>4571</v>
      </c>
      <c r="E41" s="57">
        <v>4665</v>
      </c>
      <c r="F41" s="63">
        <f t="shared" si="4"/>
        <v>0.005016420308275964</v>
      </c>
      <c r="G41" s="63">
        <f t="shared" si="5"/>
        <v>-0.09064327485380116</v>
      </c>
      <c r="H41" s="57">
        <f t="shared" si="6"/>
        <v>-465</v>
      </c>
      <c r="I41" s="58">
        <f t="shared" si="7"/>
        <v>0.004145345623763083</v>
      </c>
    </row>
    <row r="42" spans="1:9" ht="15">
      <c r="A42" s="75">
        <v>41</v>
      </c>
      <c r="B42" s="76" t="s">
        <v>133</v>
      </c>
      <c r="C42" s="51">
        <v>3919</v>
      </c>
      <c r="D42" s="57">
        <v>3330</v>
      </c>
      <c r="E42" s="57">
        <v>3286</v>
      </c>
      <c r="F42" s="63">
        <f t="shared" si="4"/>
        <v>0.003533538506536939</v>
      </c>
      <c r="G42" s="63">
        <f t="shared" si="5"/>
        <v>-0.16152079612145956</v>
      </c>
      <c r="H42" s="57">
        <f t="shared" si="6"/>
        <v>-633</v>
      </c>
      <c r="I42" s="58">
        <f t="shared" si="7"/>
        <v>0.005643018881380712</v>
      </c>
    </row>
    <row r="43" spans="1:9" ht="15">
      <c r="A43" s="75">
        <v>42</v>
      </c>
      <c r="B43" s="76" t="s">
        <v>134</v>
      </c>
      <c r="C43" s="51">
        <v>56710</v>
      </c>
      <c r="D43" s="57">
        <v>50016</v>
      </c>
      <c r="E43" s="57">
        <v>50704</v>
      </c>
      <c r="F43" s="63">
        <f t="shared" si="4"/>
        <v>0.05452359599374587</v>
      </c>
      <c r="G43" s="63">
        <f t="shared" si="5"/>
        <v>-0.10590724739904779</v>
      </c>
      <c r="H43" s="57">
        <f t="shared" si="6"/>
        <v>-6006</v>
      </c>
      <c r="I43" s="58">
        <f t="shared" si="7"/>
        <v>0.05354181895983026</v>
      </c>
    </row>
    <row r="44" spans="1:9" ht="15">
      <c r="A44" s="75">
        <v>43</v>
      </c>
      <c r="B44" s="76" t="s">
        <v>135</v>
      </c>
      <c r="C44" s="51">
        <v>11217</v>
      </c>
      <c r="D44" s="57">
        <v>9744</v>
      </c>
      <c r="E44" s="57">
        <v>9770</v>
      </c>
      <c r="F44" s="63">
        <f t="shared" si="4"/>
        <v>0.010505986369101002</v>
      </c>
      <c r="G44" s="63">
        <f t="shared" si="5"/>
        <v>-0.12900062405277704</v>
      </c>
      <c r="H44" s="57">
        <f t="shared" si="6"/>
        <v>-1447</v>
      </c>
      <c r="I44" s="58">
        <f t="shared" si="7"/>
        <v>0.01289960240340899</v>
      </c>
    </row>
    <row r="45" spans="1:9" ht="15">
      <c r="A45" s="75">
        <v>44</v>
      </c>
      <c r="B45" s="76" t="s">
        <v>136</v>
      </c>
      <c r="C45" s="51">
        <v>17781</v>
      </c>
      <c r="D45" s="57">
        <v>16008</v>
      </c>
      <c r="E45" s="57">
        <v>16127</v>
      </c>
      <c r="F45" s="63">
        <f t="shared" si="4"/>
        <v>0.01734186716217931</v>
      </c>
      <c r="G45" s="63">
        <f t="shared" si="5"/>
        <v>-0.09302064000899837</v>
      </c>
      <c r="H45" s="57">
        <f t="shared" si="6"/>
        <v>-1654</v>
      </c>
      <c r="I45" s="58">
        <f t="shared" si="7"/>
        <v>0.014744949810116426</v>
      </c>
    </row>
    <row r="46" spans="1:9" ht="15">
      <c r="A46" s="75">
        <v>45</v>
      </c>
      <c r="B46" s="76" t="s">
        <v>137</v>
      </c>
      <c r="C46" s="51">
        <v>47754</v>
      </c>
      <c r="D46" s="57">
        <v>42347</v>
      </c>
      <c r="E46" s="57">
        <v>42570</v>
      </c>
      <c r="F46" s="63">
        <f t="shared" si="4"/>
        <v>0.04577685155912279</v>
      </c>
      <c r="G46" s="63">
        <f t="shared" si="5"/>
        <v>-0.10855635130041462</v>
      </c>
      <c r="H46" s="57">
        <f t="shared" si="6"/>
        <v>-5184</v>
      </c>
      <c r="I46" s="58">
        <f t="shared" si="7"/>
        <v>0.04621391766362972</v>
      </c>
    </row>
    <row r="47" spans="1:9" ht="15">
      <c r="A47" s="75">
        <v>46</v>
      </c>
      <c r="B47" s="76" t="s">
        <v>138</v>
      </c>
      <c r="C47" s="51">
        <v>14295</v>
      </c>
      <c r="D47" s="57">
        <v>12826</v>
      </c>
      <c r="E47" s="57">
        <v>13132</v>
      </c>
      <c r="F47" s="63">
        <f t="shared" si="4"/>
        <v>0.014121250051078236</v>
      </c>
      <c r="G47" s="63">
        <f t="shared" si="5"/>
        <v>-0.0813571178733823</v>
      </c>
      <c r="H47" s="57">
        <f t="shared" si="6"/>
        <v>-1163</v>
      </c>
      <c r="I47" s="58">
        <f t="shared" si="7"/>
        <v>0.010367821420293473</v>
      </c>
    </row>
    <row r="48" spans="1:9" ht="15">
      <c r="A48" s="75">
        <v>47</v>
      </c>
      <c r="B48" s="76" t="s">
        <v>139</v>
      </c>
      <c r="C48" s="51">
        <v>10689</v>
      </c>
      <c r="D48" s="57">
        <v>9385</v>
      </c>
      <c r="E48" s="57">
        <v>10000</v>
      </c>
      <c r="F48" s="63">
        <f t="shared" si="4"/>
        <v>0.010753312557933471</v>
      </c>
      <c r="G48" s="63">
        <f t="shared" si="5"/>
        <v>-0.06445878940967349</v>
      </c>
      <c r="H48" s="57">
        <f t="shared" si="6"/>
        <v>-689</v>
      </c>
      <c r="I48" s="58">
        <f t="shared" si="7"/>
        <v>0.006142243300586589</v>
      </c>
    </row>
    <row r="49" spans="1:9" ht="15">
      <c r="A49" s="75">
        <v>48</v>
      </c>
      <c r="B49" s="76" t="s">
        <v>140</v>
      </c>
      <c r="C49" s="51">
        <v>17050</v>
      </c>
      <c r="D49" s="57">
        <v>15206</v>
      </c>
      <c r="E49" s="57">
        <v>15170</v>
      </c>
      <c r="F49" s="63">
        <f t="shared" si="4"/>
        <v>0.016312775150385077</v>
      </c>
      <c r="G49" s="63">
        <f t="shared" si="5"/>
        <v>-0.11026392961876832</v>
      </c>
      <c r="H49" s="57">
        <f t="shared" si="6"/>
        <v>-1880</v>
      </c>
      <c r="I49" s="58">
        <f t="shared" si="7"/>
        <v>0.016759676930483</v>
      </c>
    </row>
    <row r="50" spans="1:9" ht="15">
      <c r="A50" s="75">
        <v>49</v>
      </c>
      <c r="B50" s="76" t="s">
        <v>141</v>
      </c>
      <c r="C50" s="51">
        <v>3758</v>
      </c>
      <c r="D50" s="57">
        <v>3157</v>
      </c>
      <c r="E50" s="57">
        <v>3185</v>
      </c>
      <c r="F50" s="63">
        <f t="shared" si="4"/>
        <v>0.0034249300497018105</v>
      </c>
      <c r="G50" s="63">
        <f t="shared" si="5"/>
        <v>-0.15247472059606174</v>
      </c>
      <c r="H50" s="57">
        <f t="shared" si="6"/>
        <v>-573</v>
      </c>
      <c r="I50" s="58">
        <f t="shared" si="7"/>
        <v>0.005108135575088701</v>
      </c>
    </row>
    <row r="51" spans="1:9" ht="15">
      <c r="A51" s="75">
        <v>50</v>
      </c>
      <c r="B51" s="76" t="s">
        <v>142</v>
      </c>
      <c r="C51" s="51">
        <v>10493</v>
      </c>
      <c r="D51" s="57">
        <v>9559</v>
      </c>
      <c r="E51" s="57">
        <v>9628</v>
      </c>
      <c r="F51" s="63">
        <f t="shared" si="4"/>
        <v>0.010353289330778346</v>
      </c>
      <c r="G51" s="63">
        <f t="shared" si="5"/>
        <v>-0.08243590965405509</v>
      </c>
      <c r="H51" s="57">
        <f t="shared" si="6"/>
        <v>-865</v>
      </c>
      <c r="I51" s="58">
        <f t="shared" si="7"/>
        <v>0.0077112343323764865</v>
      </c>
    </row>
    <row r="52" spans="1:9" ht="15">
      <c r="A52" s="75">
        <v>51</v>
      </c>
      <c r="B52" s="76" t="s">
        <v>143</v>
      </c>
      <c r="C52" s="51">
        <v>14676</v>
      </c>
      <c r="D52" s="57">
        <v>13559</v>
      </c>
      <c r="E52" s="57">
        <v>13672</v>
      </c>
      <c r="F52" s="63">
        <f t="shared" si="4"/>
        <v>0.014701928929206642</v>
      </c>
      <c r="G52" s="63">
        <f t="shared" si="5"/>
        <v>-0.068411011174707</v>
      </c>
      <c r="H52" s="57">
        <f t="shared" si="6"/>
        <v>-1004</v>
      </c>
      <c r="I52" s="58">
        <f t="shared" si="7"/>
        <v>0.008950380658619644</v>
      </c>
    </row>
    <row r="53" spans="1:9" ht="15">
      <c r="A53" s="75">
        <v>52</v>
      </c>
      <c r="B53" s="76" t="s">
        <v>144</v>
      </c>
      <c r="C53" s="51">
        <v>18689</v>
      </c>
      <c r="D53" s="57">
        <v>15729</v>
      </c>
      <c r="E53" s="57">
        <v>15732</v>
      </c>
      <c r="F53" s="63">
        <f t="shared" si="4"/>
        <v>0.01691711131614094</v>
      </c>
      <c r="G53" s="63">
        <f t="shared" si="5"/>
        <v>-0.1582214136657927</v>
      </c>
      <c r="H53" s="57">
        <f t="shared" si="6"/>
        <v>-2957</v>
      </c>
      <c r="I53" s="58">
        <f t="shared" si="7"/>
        <v>0.02636083227842459</v>
      </c>
    </row>
    <row r="54" spans="1:9" ht="15">
      <c r="A54" s="75">
        <v>53</v>
      </c>
      <c r="B54" s="76" t="s">
        <v>145</v>
      </c>
      <c r="C54" s="51">
        <v>12666</v>
      </c>
      <c r="D54" s="57">
        <v>11190</v>
      </c>
      <c r="E54" s="57">
        <v>11812</v>
      </c>
      <c r="F54" s="63">
        <f t="shared" si="4"/>
        <v>0.012701812793431017</v>
      </c>
      <c r="G54" s="63">
        <f t="shared" si="5"/>
        <v>-0.06742460129480499</v>
      </c>
      <c r="H54" s="57">
        <f t="shared" si="6"/>
        <v>-854</v>
      </c>
      <c r="I54" s="58">
        <f t="shared" si="7"/>
        <v>0.007613172392889618</v>
      </c>
    </row>
    <row r="55" spans="1:9" ht="15">
      <c r="A55" s="75">
        <v>54</v>
      </c>
      <c r="B55" s="76" t="s">
        <v>146</v>
      </c>
      <c r="C55" s="51">
        <v>16095</v>
      </c>
      <c r="D55" s="57">
        <v>13686</v>
      </c>
      <c r="E55" s="57">
        <v>13522</v>
      </c>
      <c r="F55" s="63">
        <f t="shared" si="4"/>
        <v>0.01454062924083764</v>
      </c>
      <c r="G55" s="63">
        <f t="shared" si="5"/>
        <v>-0.1598633115874495</v>
      </c>
      <c r="H55" s="57">
        <f t="shared" si="6"/>
        <v>-2573</v>
      </c>
      <c r="I55" s="58">
        <f t="shared" si="7"/>
        <v>0.02293757911815572</v>
      </c>
    </row>
    <row r="56" spans="1:9" ht="15">
      <c r="A56" s="75">
        <v>55</v>
      </c>
      <c r="B56" s="76" t="s">
        <v>147</v>
      </c>
      <c r="C56" s="51">
        <v>35220</v>
      </c>
      <c r="D56" s="57">
        <v>28397</v>
      </c>
      <c r="E56" s="57">
        <v>28997</v>
      </c>
      <c r="F56" s="63">
        <f t="shared" si="4"/>
        <v>0.031181380424239687</v>
      </c>
      <c r="G56" s="63">
        <f t="shared" si="5"/>
        <v>-0.17668938103350368</v>
      </c>
      <c r="H56" s="57">
        <f t="shared" si="6"/>
        <v>-6223</v>
      </c>
      <c r="I56" s="58">
        <f t="shared" si="7"/>
        <v>0.055476313584253034</v>
      </c>
    </row>
    <row r="57" spans="1:9" ht="15">
      <c r="A57" s="75">
        <v>56</v>
      </c>
      <c r="B57" s="76" t="s">
        <v>148</v>
      </c>
      <c r="C57" s="51">
        <v>2887</v>
      </c>
      <c r="D57" s="57">
        <v>2513</v>
      </c>
      <c r="E57" s="57">
        <v>2547</v>
      </c>
      <c r="F57" s="63">
        <f t="shared" si="4"/>
        <v>0.002738868708505655</v>
      </c>
      <c r="G57" s="63">
        <f t="shared" si="5"/>
        <v>-0.11776931070315207</v>
      </c>
      <c r="H57" s="57">
        <f t="shared" si="6"/>
        <v>-340</v>
      </c>
      <c r="I57" s="58">
        <f t="shared" si="7"/>
        <v>0.0030310054023213935</v>
      </c>
    </row>
    <row r="58" spans="1:9" ht="15">
      <c r="A58" s="75">
        <v>57</v>
      </c>
      <c r="B58" s="76" t="s">
        <v>149</v>
      </c>
      <c r="C58" s="51">
        <v>4834</v>
      </c>
      <c r="D58" s="57">
        <v>3263</v>
      </c>
      <c r="E58" s="57">
        <v>4301</v>
      </c>
      <c r="F58" s="63">
        <f t="shared" si="4"/>
        <v>0.004624999731167186</v>
      </c>
      <c r="G58" s="63">
        <f t="shared" si="5"/>
        <v>-0.11026065370293753</v>
      </c>
      <c r="H58" s="57">
        <f t="shared" si="6"/>
        <v>-533</v>
      </c>
      <c r="I58" s="58">
        <f t="shared" si="7"/>
        <v>0.004751546704227361</v>
      </c>
    </row>
    <row r="59" spans="1:9" ht="15">
      <c r="A59" s="75">
        <v>58</v>
      </c>
      <c r="B59" s="76" t="s">
        <v>150</v>
      </c>
      <c r="C59" s="57">
        <v>17754</v>
      </c>
      <c r="D59" s="57">
        <v>14675</v>
      </c>
      <c r="E59" s="57">
        <v>16133</v>
      </c>
      <c r="F59" s="63">
        <f t="shared" si="4"/>
        <v>0.01734831914971407</v>
      </c>
      <c r="G59" s="63">
        <f t="shared" si="5"/>
        <v>-0.09130336825504112</v>
      </c>
      <c r="H59" s="57">
        <f t="shared" si="6"/>
        <v>-1621</v>
      </c>
      <c r="I59" s="58">
        <f t="shared" si="7"/>
        <v>0.01445076399165582</v>
      </c>
    </row>
    <row r="60" spans="1:9" ht="15">
      <c r="A60" s="75">
        <v>59</v>
      </c>
      <c r="B60" s="76" t="s">
        <v>151</v>
      </c>
      <c r="C60" s="57">
        <v>9885</v>
      </c>
      <c r="D60" s="57">
        <v>8801</v>
      </c>
      <c r="E60" s="57">
        <v>8851</v>
      </c>
      <c r="F60" s="63">
        <f t="shared" si="4"/>
        <v>0.009517756945026915</v>
      </c>
      <c r="G60" s="63">
        <f t="shared" si="5"/>
        <v>-0.10460293373798685</v>
      </c>
      <c r="H60" s="57">
        <f t="shared" si="6"/>
        <v>-1034</v>
      </c>
      <c r="I60" s="58">
        <f t="shared" si="7"/>
        <v>0.00921782231176565</v>
      </c>
    </row>
    <row r="61" spans="1:9" ht="15">
      <c r="A61" s="75">
        <v>60</v>
      </c>
      <c r="B61" s="76" t="s">
        <v>152</v>
      </c>
      <c r="C61" s="57">
        <v>14868</v>
      </c>
      <c r="D61" s="57">
        <v>12719</v>
      </c>
      <c r="E61" s="57">
        <v>12921</v>
      </c>
      <c r="F61" s="63">
        <f t="shared" si="4"/>
        <v>0.013894355156105839</v>
      </c>
      <c r="G61" s="63">
        <f t="shared" si="5"/>
        <v>-0.13095238095238096</v>
      </c>
      <c r="H61" s="57">
        <f t="shared" si="6"/>
        <v>-1947</v>
      </c>
      <c r="I61" s="58">
        <f t="shared" si="7"/>
        <v>0.017356963289175745</v>
      </c>
    </row>
    <row r="62" spans="1:9" ht="15">
      <c r="A62" s="75">
        <v>61</v>
      </c>
      <c r="B62" s="76" t="s">
        <v>153</v>
      </c>
      <c r="C62" s="57">
        <v>9728</v>
      </c>
      <c r="D62" s="57">
        <v>8220</v>
      </c>
      <c r="E62" s="57">
        <v>8195</v>
      </c>
      <c r="F62" s="63">
        <f t="shared" si="4"/>
        <v>0.00881233964122648</v>
      </c>
      <c r="G62" s="63">
        <f t="shared" si="5"/>
        <v>-0.15758634868421054</v>
      </c>
      <c r="H62" s="57">
        <f t="shared" si="6"/>
        <v>-1533</v>
      </c>
      <c r="I62" s="58">
        <f t="shared" si="7"/>
        <v>0.013666268475760872</v>
      </c>
    </row>
    <row r="63" spans="1:9" ht="15">
      <c r="A63" s="75">
        <v>62</v>
      </c>
      <c r="B63" s="76" t="s">
        <v>154</v>
      </c>
      <c r="C63" s="57">
        <v>1471</v>
      </c>
      <c r="D63" s="57">
        <v>1321</v>
      </c>
      <c r="E63" s="57">
        <v>1365</v>
      </c>
      <c r="F63" s="63">
        <f t="shared" si="4"/>
        <v>0.001467827164157919</v>
      </c>
      <c r="G63" s="63">
        <f t="shared" si="5"/>
        <v>-0.07205982324949015</v>
      </c>
      <c r="H63" s="57">
        <f t="shared" si="6"/>
        <v>-106</v>
      </c>
      <c r="I63" s="58">
        <f t="shared" si="7"/>
        <v>0.0009449605077825521</v>
      </c>
    </row>
    <row r="64" spans="1:9" ht="15">
      <c r="A64" s="75">
        <v>63</v>
      </c>
      <c r="B64" s="76" t="s">
        <v>155</v>
      </c>
      <c r="C64" s="57">
        <v>25453</v>
      </c>
      <c r="D64" s="57">
        <v>22556</v>
      </c>
      <c r="E64" s="57">
        <v>23129</v>
      </c>
      <c r="F64" s="63">
        <f t="shared" si="4"/>
        <v>0.024871336615244325</v>
      </c>
      <c r="G64" s="63">
        <f t="shared" si="5"/>
        <v>-0.09130554355085845</v>
      </c>
      <c r="H64" s="57">
        <f t="shared" si="6"/>
        <v>-2324</v>
      </c>
      <c r="I64" s="58">
        <f t="shared" si="7"/>
        <v>0.02071781339704388</v>
      </c>
    </row>
    <row r="65" spans="1:9" ht="15">
      <c r="A65" s="75">
        <v>64</v>
      </c>
      <c r="B65" s="76" t="s">
        <v>156</v>
      </c>
      <c r="C65" s="57">
        <v>9923</v>
      </c>
      <c r="D65" s="57">
        <v>8912</v>
      </c>
      <c r="E65" s="57">
        <v>8984</v>
      </c>
      <c r="F65" s="63">
        <f t="shared" si="4"/>
        <v>0.009660776002047431</v>
      </c>
      <c r="G65" s="63">
        <f t="shared" si="5"/>
        <v>-0.09462864053209714</v>
      </c>
      <c r="H65" s="57">
        <f t="shared" si="6"/>
        <v>-939</v>
      </c>
      <c r="I65" s="58">
        <f t="shared" si="7"/>
        <v>0.008370923743469967</v>
      </c>
    </row>
    <row r="66" spans="1:9" ht="15">
      <c r="A66" s="75">
        <v>65</v>
      </c>
      <c r="B66" s="76" t="s">
        <v>157</v>
      </c>
      <c r="C66" s="57">
        <v>4074</v>
      </c>
      <c r="D66" s="57">
        <v>3499</v>
      </c>
      <c r="E66" s="57">
        <v>3744</v>
      </c>
      <c r="F66" s="63">
        <f aca="true" t="shared" si="8" ref="F66:F97">E66/$E$83</f>
        <v>0.004026040221690292</v>
      </c>
      <c r="G66" s="63">
        <f aca="true" t="shared" si="9" ref="G66:G82">(E66-C66)/C66</f>
        <v>-0.08100147275405008</v>
      </c>
      <c r="H66" s="57">
        <f aca="true" t="shared" si="10" ref="H66:H82">E66-C66</f>
        <v>-330</v>
      </c>
      <c r="I66" s="58">
        <f aca="true" t="shared" si="11" ref="I66:I97">H66/$H$83</f>
        <v>0.0029418581846060586</v>
      </c>
    </row>
    <row r="67" spans="1:9" ht="15">
      <c r="A67" s="75">
        <v>66</v>
      </c>
      <c r="B67" s="76" t="s">
        <v>158</v>
      </c>
      <c r="C67" s="57">
        <v>17293</v>
      </c>
      <c r="D67" s="57">
        <v>15163</v>
      </c>
      <c r="E67" s="57">
        <v>15404</v>
      </c>
      <c r="F67" s="63">
        <f t="shared" si="8"/>
        <v>0.01656440266424072</v>
      </c>
      <c r="G67" s="63">
        <f t="shared" si="9"/>
        <v>-0.10923495055802926</v>
      </c>
      <c r="H67" s="57">
        <f t="shared" si="10"/>
        <v>-1889</v>
      </c>
      <c r="I67" s="58">
        <f t="shared" si="11"/>
        <v>0.0168399094264268</v>
      </c>
    </row>
    <row r="68" spans="1:9" ht="15">
      <c r="A68" s="75">
        <v>67</v>
      </c>
      <c r="B68" s="76" t="s">
        <v>159</v>
      </c>
      <c r="C68" s="57">
        <v>2569</v>
      </c>
      <c r="D68" s="57">
        <v>2126</v>
      </c>
      <c r="E68" s="57">
        <v>2194</v>
      </c>
      <c r="F68" s="63">
        <f t="shared" si="8"/>
        <v>0.0023592767752106036</v>
      </c>
      <c r="G68" s="63">
        <f t="shared" si="9"/>
        <v>-0.14597119501751654</v>
      </c>
      <c r="H68" s="57">
        <f t="shared" si="10"/>
        <v>-375</v>
      </c>
      <c r="I68" s="58">
        <f t="shared" si="11"/>
        <v>0.0033430206643250662</v>
      </c>
    </row>
    <row r="69" spans="1:9" ht="15">
      <c r="A69" s="75">
        <v>68</v>
      </c>
      <c r="B69" s="76" t="s">
        <v>160</v>
      </c>
      <c r="C69" s="57">
        <v>12581</v>
      </c>
      <c r="D69" s="57">
        <v>10946</v>
      </c>
      <c r="E69" s="57">
        <v>11612</v>
      </c>
      <c r="F69" s="63">
        <f t="shared" si="8"/>
        <v>0.012486746542272347</v>
      </c>
      <c r="G69" s="63">
        <f t="shared" si="9"/>
        <v>-0.07702090453858994</v>
      </c>
      <c r="H69" s="57">
        <f t="shared" si="10"/>
        <v>-969</v>
      </c>
      <c r="I69" s="58">
        <f t="shared" si="11"/>
        <v>0.008638365396615971</v>
      </c>
    </row>
    <row r="70" spans="1:9" ht="15">
      <c r="A70" s="75">
        <v>69</v>
      </c>
      <c r="B70" s="76" t="s">
        <v>161</v>
      </c>
      <c r="C70" s="57">
        <v>2494</v>
      </c>
      <c r="D70" s="57">
        <v>2147</v>
      </c>
      <c r="E70" s="57">
        <v>2145</v>
      </c>
      <c r="F70" s="63">
        <f t="shared" si="8"/>
        <v>0.00230658554367673</v>
      </c>
      <c r="G70" s="63">
        <f t="shared" si="9"/>
        <v>-0.13993584603047313</v>
      </c>
      <c r="H70" s="57">
        <f t="shared" si="10"/>
        <v>-349</v>
      </c>
      <c r="I70" s="58">
        <f t="shared" si="11"/>
        <v>0.003111237898265195</v>
      </c>
    </row>
    <row r="71" spans="1:9" ht="15">
      <c r="A71" s="75">
        <v>70</v>
      </c>
      <c r="B71" s="76" t="s">
        <v>162</v>
      </c>
      <c r="C71" s="57">
        <v>7339</v>
      </c>
      <c r="D71" s="57">
        <v>6708</v>
      </c>
      <c r="E71" s="57">
        <v>6854</v>
      </c>
      <c r="F71" s="63">
        <f t="shared" si="8"/>
        <v>0.007370320427207601</v>
      </c>
      <c r="G71" s="63">
        <f t="shared" si="9"/>
        <v>-0.06608529772448563</v>
      </c>
      <c r="H71" s="57">
        <f t="shared" si="10"/>
        <v>-485</v>
      </c>
      <c r="I71" s="58">
        <f t="shared" si="11"/>
        <v>0.0043236400591937525</v>
      </c>
    </row>
    <row r="72" spans="1:9" ht="15">
      <c r="A72" s="75">
        <v>71</v>
      </c>
      <c r="B72" s="76" t="s">
        <v>163</v>
      </c>
      <c r="C72" s="57">
        <v>4525</v>
      </c>
      <c r="D72" s="57">
        <v>4064</v>
      </c>
      <c r="E72" s="57">
        <v>4168</v>
      </c>
      <c r="F72" s="63">
        <f t="shared" si="8"/>
        <v>0.004481980674146671</v>
      </c>
      <c r="G72" s="63">
        <f t="shared" si="9"/>
        <v>-0.07889502762430939</v>
      </c>
      <c r="H72" s="57">
        <f t="shared" si="10"/>
        <v>-357</v>
      </c>
      <c r="I72" s="58">
        <f t="shared" si="11"/>
        <v>0.003182555672437463</v>
      </c>
    </row>
    <row r="73" spans="1:9" ht="15">
      <c r="A73" s="75">
        <v>72</v>
      </c>
      <c r="B73" s="76" t="s">
        <v>164</v>
      </c>
      <c r="C73" s="57">
        <v>1690</v>
      </c>
      <c r="D73" s="57">
        <v>1352</v>
      </c>
      <c r="E73" s="57">
        <v>1413</v>
      </c>
      <c r="F73" s="63">
        <f t="shared" si="8"/>
        <v>0.0015194430644359996</v>
      </c>
      <c r="G73" s="63">
        <f t="shared" si="9"/>
        <v>-0.16390532544378697</v>
      </c>
      <c r="H73" s="57">
        <f t="shared" si="10"/>
        <v>-277</v>
      </c>
      <c r="I73" s="58">
        <f t="shared" si="11"/>
        <v>0.002469377930714782</v>
      </c>
    </row>
    <row r="74" spans="1:9" ht="15">
      <c r="A74" s="75">
        <v>73</v>
      </c>
      <c r="B74" s="76" t="s">
        <v>165</v>
      </c>
      <c r="C74" s="57">
        <v>1044</v>
      </c>
      <c r="D74" s="57">
        <v>953</v>
      </c>
      <c r="E74" s="57">
        <v>999</v>
      </c>
      <c r="F74" s="63">
        <f t="shared" si="8"/>
        <v>0.0010742559245375538</v>
      </c>
      <c r="G74" s="63">
        <f t="shared" si="9"/>
        <v>-0.04310344827586207</v>
      </c>
      <c r="H74" s="57">
        <f t="shared" si="10"/>
        <v>-45</v>
      </c>
      <c r="I74" s="58">
        <f t="shared" si="11"/>
        <v>0.00040116247971900794</v>
      </c>
    </row>
    <row r="75" spans="1:9" ht="15">
      <c r="A75" s="75">
        <v>74</v>
      </c>
      <c r="B75" s="76" t="s">
        <v>166</v>
      </c>
      <c r="C75" s="57">
        <v>985</v>
      </c>
      <c r="D75" s="57">
        <v>837</v>
      </c>
      <c r="E75" s="57">
        <v>865</v>
      </c>
      <c r="F75" s="63">
        <f t="shared" si="8"/>
        <v>0.0009301615362612452</v>
      </c>
      <c r="G75" s="63">
        <f t="shared" si="9"/>
        <v>-0.1218274111675127</v>
      </c>
      <c r="H75" s="57">
        <f t="shared" si="10"/>
        <v>-120</v>
      </c>
      <c r="I75" s="58">
        <f t="shared" si="11"/>
        <v>0.0010697666125840213</v>
      </c>
    </row>
    <row r="76" spans="1:9" ht="15">
      <c r="A76" s="75">
        <v>75</v>
      </c>
      <c r="B76" s="76" t="s">
        <v>167</v>
      </c>
      <c r="C76" s="57">
        <v>4258</v>
      </c>
      <c r="D76" s="57">
        <v>3878</v>
      </c>
      <c r="E76" s="57">
        <v>3860</v>
      </c>
      <c r="F76" s="63">
        <f t="shared" si="8"/>
        <v>0.00415077864736232</v>
      </c>
      <c r="G76" s="63">
        <f t="shared" si="9"/>
        <v>-0.09347111319868483</v>
      </c>
      <c r="H76" s="57">
        <f t="shared" si="10"/>
        <v>-398</v>
      </c>
      <c r="I76" s="58">
        <f t="shared" si="11"/>
        <v>0.0035480592650703373</v>
      </c>
    </row>
    <row r="77" spans="1:9" ht="15">
      <c r="A77" s="75">
        <v>76</v>
      </c>
      <c r="B77" s="76" t="s">
        <v>168</v>
      </c>
      <c r="C77" s="57">
        <v>2500</v>
      </c>
      <c r="D77" s="57">
        <v>2203</v>
      </c>
      <c r="E77" s="57">
        <v>2342</v>
      </c>
      <c r="F77" s="63">
        <f t="shared" si="8"/>
        <v>0.002518425801068019</v>
      </c>
      <c r="G77" s="63">
        <f t="shared" si="9"/>
        <v>-0.0632</v>
      </c>
      <c r="H77" s="57">
        <f t="shared" si="10"/>
        <v>-158</v>
      </c>
      <c r="I77" s="58">
        <f t="shared" si="11"/>
        <v>0.0014085260399022946</v>
      </c>
    </row>
    <row r="78" spans="1:9" ht="15">
      <c r="A78" s="75">
        <v>77</v>
      </c>
      <c r="B78" s="76" t="s">
        <v>169</v>
      </c>
      <c r="C78" s="57">
        <v>1927</v>
      </c>
      <c r="D78" s="57">
        <v>1752</v>
      </c>
      <c r="E78" s="57">
        <v>1780</v>
      </c>
      <c r="F78" s="63">
        <f t="shared" si="8"/>
        <v>0.0019140896353121578</v>
      </c>
      <c r="G78" s="63">
        <f t="shared" si="9"/>
        <v>-0.07628437986507525</v>
      </c>
      <c r="H78" s="57">
        <f t="shared" si="10"/>
        <v>-147</v>
      </c>
      <c r="I78" s="58">
        <f t="shared" si="11"/>
        <v>0.001310464100415426</v>
      </c>
    </row>
    <row r="79" spans="1:9" ht="15">
      <c r="A79" s="75">
        <v>78</v>
      </c>
      <c r="B79" s="76" t="s">
        <v>170</v>
      </c>
      <c r="C79" s="57">
        <v>1715</v>
      </c>
      <c r="D79" s="57">
        <v>1469</v>
      </c>
      <c r="E79" s="57">
        <v>1504</v>
      </c>
      <c r="F79" s="63">
        <f t="shared" si="8"/>
        <v>0.0016172982087131942</v>
      </c>
      <c r="G79" s="63">
        <f t="shared" si="9"/>
        <v>-0.12303206997084548</v>
      </c>
      <c r="H79" s="57">
        <f t="shared" si="10"/>
        <v>-211</v>
      </c>
      <c r="I79" s="58">
        <f t="shared" si="11"/>
        <v>0.0018810062937935708</v>
      </c>
    </row>
    <row r="80" spans="1:9" ht="15">
      <c r="A80" s="75">
        <v>79</v>
      </c>
      <c r="B80" s="76" t="s">
        <v>171</v>
      </c>
      <c r="C80" s="57">
        <v>2995</v>
      </c>
      <c r="D80" s="57">
        <v>2672</v>
      </c>
      <c r="E80" s="57">
        <v>2733</v>
      </c>
      <c r="F80" s="63">
        <f t="shared" si="8"/>
        <v>0.002938880322083218</v>
      </c>
      <c r="G80" s="63">
        <f t="shared" si="9"/>
        <v>-0.08747913188647746</v>
      </c>
      <c r="H80" s="57">
        <f t="shared" si="10"/>
        <v>-262</v>
      </c>
      <c r="I80" s="58">
        <f t="shared" si="11"/>
        <v>0.00233565710414178</v>
      </c>
    </row>
    <row r="81" spans="1:9" ht="15">
      <c r="A81" s="75">
        <v>80</v>
      </c>
      <c r="B81" s="76" t="s">
        <v>172</v>
      </c>
      <c r="C81" s="57">
        <v>8096</v>
      </c>
      <c r="D81" s="57">
        <v>7042</v>
      </c>
      <c r="E81" s="57">
        <v>7049</v>
      </c>
      <c r="F81" s="63">
        <f t="shared" si="8"/>
        <v>0.007580010022087304</v>
      </c>
      <c r="G81" s="63">
        <f t="shared" si="9"/>
        <v>-0.12932312252964426</v>
      </c>
      <c r="H81" s="57">
        <f t="shared" si="10"/>
        <v>-1047</v>
      </c>
      <c r="I81" s="58">
        <f t="shared" si="11"/>
        <v>0.009333713694795586</v>
      </c>
    </row>
    <row r="82" spans="1:9" ht="15.75" thickBot="1">
      <c r="A82" s="84">
        <v>81</v>
      </c>
      <c r="B82" s="92" t="s">
        <v>173</v>
      </c>
      <c r="C82" s="81">
        <v>6831</v>
      </c>
      <c r="D82" s="81">
        <v>5709</v>
      </c>
      <c r="E82" s="81">
        <v>5794</v>
      </c>
      <c r="F82" s="80">
        <f t="shared" si="8"/>
        <v>0.006230469296066654</v>
      </c>
      <c r="G82" s="80">
        <f t="shared" si="9"/>
        <v>-0.15180793441663007</v>
      </c>
      <c r="H82" s="81">
        <f t="shared" si="10"/>
        <v>-1037</v>
      </c>
      <c r="I82" s="82">
        <f t="shared" si="11"/>
        <v>0.00924456647708025</v>
      </c>
    </row>
    <row r="83" spans="1:9" s="21" customFormat="1" ht="15.75" thickBot="1">
      <c r="A83" s="101" t="s">
        <v>174</v>
      </c>
      <c r="B83" s="101"/>
      <c r="C83" s="64">
        <f>SUM(C2:C82)</f>
        <v>1042120</v>
      </c>
      <c r="D83" s="64">
        <f>SUM(D2:D82)</f>
        <v>908141</v>
      </c>
      <c r="E83" s="64">
        <f>SUM(E2:E82)</f>
        <v>929946</v>
      </c>
      <c r="F83" s="65">
        <f>E83/$E$83</f>
        <v>1</v>
      </c>
      <c r="G83" s="65">
        <f>(E83-C83)/C83</f>
        <v>-0.1076401949871416</v>
      </c>
      <c r="H83" s="64">
        <f>E83-C83</f>
        <v>-112174</v>
      </c>
      <c r="I83" s="60">
        <f>H83/$H$83</f>
        <v>1</v>
      </c>
    </row>
    <row r="84" spans="3:9" ht="15">
      <c r="C84" s="1"/>
      <c r="D84" s="1"/>
      <c r="E84" s="1"/>
      <c r="I84" s="19"/>
    </row>
  </sheetData>
  <sheetProtection/>
  <autoFilter ref="A1:I84">
    <sortState ref="A2:I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U15" sqref="U15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</cols>
  <sheetData>
    <row r="1" spans="1:9" ht="30.75" thickBot="1">
      <c r="A1" s="3" t="s">
        <v>92</v>
      </c>
      <c r="B1" s="3" t="s">
        <v>175</v>
      </c>
      <c r="C1" s="8">
        <v>41306</v>
      </c>
      <c r="D1" s="25">
        <v>41640</v>
      </c>
      <c r="E1" s="25">
        <v>41671</v>
      </c>
      <c r="F1" s="4" t="s">
        <v>262</v>
      </c>
      <c r="G1" s="93" t="s">
        <v>257</v>
      </c>
      <c r="H1" s="4" t="s">
        <v>258</v>
      </c>
      <c r="I1" s="4" t="s">
        <v>264</v>
      </c>
    </row>
    <row r="2" spans="1:9" ht="15">
      <c r="A2" s="90">
        <v>1</v>
      </c>
      <c r="B2" s="91" t="s">
        <v>93</v>
      </c>
      <c r="C2" s="32">
        <v>63519</v>
      </c>
      <c r="D2" s="32">
        <v>69360</v>
      </c>
      <c r="E2" s="32">
        <v>69406</v>
      </c>
      <c r="F2" s="5">
        <f aca="true" t="shared" si="0" ref="F2:F33">E2/$E$83</f>
        <v>0.024467171173254545</v>
      </c>
      <c r="G2" s="5">
        <f aca="true" t="shared" si="1" ref="G2:G33">(E2-C2)/C2</f>
        <v>0.09268093011539855</v>
      </c>
      <c r="H2" s="61">
        <f aca="true" t="shared" si="2" ref="H2:H33">E2-C2</f>
        <v>5887</v>
      </c>
      <c r="I2" s="13">
        <f aca="true" t="shared" si="3" ref="I2:I33">H2/$H$83</f>
        <v>0.0354734717242626</v>
      </c>
    </row>
    <row r="3" spans="1:9" ht="15">
      <c r="A3" s="75">
        <v>2</v>
      </c>
      <c r="B3" s="76" t="s">
        <v>94</v>
      </c>
      <c r="C3" s="15">
        <v>19263</v>
      </c>
      <c r="D3" s="15">
        <v>20452</v>
      </c>
      <c r="E3" s="15">
        <v>20684</v>
      </c>
      <c r="F3" s="6">
        <f t="shared" si="0"/>
        <v>0.007291573762320218</v>
      </c>
      <c r="G3" s="6">
        <f t="shared" si="1"/>
        <v>0.07376836422156466</v>
      </c>
      <c r="H3" s="48">
        <f t="shared" si="2"/>
        <v>1421</v>
      </c>
      <c r="I3" s="10">
        <f t="shared" si="3"/>
        <v>0.008562562140339248</v>
      </c>
    </row>
    <row r="4" spans="1:9" ht="15">
      <c r="A4" s="75">
        <v>3</v>
      </c>
      <c r="B4" s="76" t="s">
        <v>95</v>
      </c>
      <c r="C4" s="15">
        <v>25903</v>
      </c>
      <c r="D4" s="15">
        <v>27351</v>
      </c>
      <c r="E4" s="15">
        <v>27218</v>
      </c>
      <c r="F4" s="6">
        <f t="shared" si="0"/>
        <v>0.009594955263142123</v>
      </c>
      <c r="G4" s="6">
        <f t="shared" si="1"/>
        <v>0.05076632050341659</v>
      </c>
      <c r="H4" s="48">
        <f t="shared" si="2"/>
        <v>1315</v>
      </c>
      <c r="I4" s="10">
        <f t="shared" si="3"/>
        <v>0.007923834774487059</v>
      </c>
    </row>
    <row r="5" spans="1:9" ht="15">
      <c r="A5" s="75">
        <v>4</v>
      </c>
      <c r="B5" s="76" t="s">
        <v>96</v>
      </c>
      <c r="C5" s="15">
        <v>16220</v>
      </c>
      <c r="D5" s="15">
        <v>16701</v>
      </c>
      <c r="E5" s="15">
        <v>16838</v>
      </c>
      <c r="F5" s="6">
        <f t="shared" si="0"/>
        <v>0.0059357725299723375</v>
      </c>
      <c r="G5" s="6">
        <f t="shared" si="1"/>
        <v>0.03810110974106042</v>
      </c>
      <c r="H5" s="48">
        <f t="shared" si="2"/>
        <v>618</v>
      </c>
      <c r="I5" s="10">
        <f t="shared" si="3"/>
        <v>0.0037239010575155916</v>
      </c>
    </row>
    <row r="6" spans="1:9" ht="15">
      <c r="A6" s="75">
        <v>5</v>
      </c>
      <c r="B6" s="76" t="s">
        <v>97</v>
      </c>
      <c r="C6" s="15">
        <v>15957</v>
      </c>
      <c r="D6" s="15">
        <v>17291</v>
      </c>
      <c r="E6" s="15">
        <v>17221</v>
      </c>
      <c r="F6" s="6">
        <f t="shared" si="0"/>
        <v>0.006070788617333034</v>
      </c>
      <c r="G6" s="6">
        <f t="shared" si="1"/>
        <v>0.07921288462743624</v>
      </c>
      <c r="H6" s="48">
        <f t="shared" si="2"/>
        <v>1264</v>
      </c>
      <c r="I6" s="10">
        <f t="shared" si="3"/>
        <v>0.007616522551294026</v>
      </c>
    </row>
    <row r="7" spans="1:9" ht="15">
      <c r="A7" s="75">
        <v>6</v>
      </c>
      <c r="B7" s="76" t="s">
        <v>98</v>
      </c>
      <c r="C7" s="15">
        <v>377885</v>
      </c>
      <c r="D7" s="15">
        <v>386718</v>
      </c>
      <c r="E7" s="15">
        <v>382597</v>
      </c>
      <c r="F7" s="6">
        <f t="shared" si="0"/>
        <v>0.1348740208249095</v>
      </c>
      <c r="G7" s="6">
        <f t="shared" si="1"/>
        <v>0.012469402066766343</v>
      </c>
      <c r="H7" s="57">
        <f t="shared" si="2"/>
        <v>4712</v>
      </c>
      <c r="I7" s="10">
        <f t="shared" si="3"/>
        <v>0.028393239131089754</v>
      </c>
    </row>
    <row r="8" spans="1:9" ht="15">
      <c r="A8" s="75">
        <v>7</v>
      </c>
      <c r="B8" s="76" t="s">
        <v>99</v>
      </c>
      <c r="C8" s="15">
        <v>59929</v>
      </c>
      <c r="D8" s="15">
        <v>64808</v>
      </c>
      <c r="E8" s="15">
        <v>64857</v>
      </c>
      <c r="F8" s="6">
        <f t="shared" si="0"/>
        <v>0.022863546678727635</v>
      </c>
      <c r="G8" s="6">
        <f t="shared" si="1"/>
        <v>0.08223063959018172</v>
      </c>
      <c r="H8" s="57">
        <f t="shared" si="2"/>
        <v>4928</v>
      </c>
      <c r="I8" s="10">
        <f t="shared" si="3"/>
        <v>0.029694796782260252</v>
      </c>
    </row>
    <row r="9" spans="1:9" ht="15">
      <c r="A9" s="75">
        <v>8</v>
      </c>
      <c r="B9" s="76" t="s">
        <v>100</v>
      </c>
      <c r="C9" s="15">
        <v>8973</v>
      </c>
      <c r="D9" s="15">
        <v>9410</v>
      </c>
      <c r="E9" s="15">
        <v>9403</v>
      </c>
      <c r="F9" s="6">
        <f t="shared" si="0"/>
        <v>0.0033147683275525533</v>
      </c>
      <c r="G9" s="6">
        <f t="shared" si="1"/>
        <v>0.04792154240499276</v>
      </c>
      <c r="H9" s="48">
        <f t="shared" si="2"/>
        <v>430</v>
      </c>
      <c r="I9" s="10">
        <f t="shared" si="3"/>
        <v>0.002591063842607936</v>
      </c>
    </row>
    <row r="10" spans="1:9" ht="15">
      <c r="A10" s="75">
        <v>9</v>
      </c>
      <c r="B10" s="76" t="s">
        <v>101</v>
      </c>
      <c r="C10" s="15">
        <v>33952</v>
      </c>
      <c r="D10" s="15">
        <v>35672</v>
      </c>
      <c r="E10" s="15">
        <v>35698</v>
      </c>
      <c r="F10" s="6">
        <f t="shared" si="0"/>
        <v>0.012584345395828039</v>
      </c>
      <c r="G10" s="6">
        <f t="shared" si="1"/>
        <v>0.05142554194156456</v>
      </c>
      <c r="H10" s="48">
        <f t="shared" si="2"/>
        <v>1746</v>
      </c>
      <c r="I10" s="10">
        <f t="shared" si="3"/>
        <v>0.010520924346961526</v>
      </c>
    </row>
    <row r="11" spans="1:9" ht="15">
      <c r="A11" s="75">
        <v>10</v>
      </c>
      <c r="B11" s="76" t="s">
        <v>102</v>
      </c>
      <c r="C11" s="15">
        <v>47462</v>
      </c>
      <c r="D11" s="15">
        <v>48469</v>
      </c>
      <c r="E11" s="15">
        <v>48516</v>
      </c>
      <c r="F11" s="6">
        <f t="shared" si="0"/>
        <v>0.017102977792145025</v>
      </c>
      <c r="G11" s="6">
        <f t="shared" si="1"/>
        <v>0.02220723947579116</v>
      </c>
      <c r="H11" s="48">
        <f t="shared" si="2"/>
        <v>1054</v>
      </c>
      <c r="I11" s="10">
        <f t="shared" si="3"/>
        <v>0.006351119279322708</v>
      </c>
    </row>
    <row r="12" spans="1:9" ht="15">
      <c r="A12" s="75">
        <v>11</v>
      </c>
      <c r="B12" s="76" t="s">
        <v>103</v>
      </c>
      <c r="C12" s="15">
        <v>8293</v>
      </c>
      <c r="D12" s="15">
        <v>9321</v>
      </c>
      <c r="E12" s="15">
        <v>9270</v>
      </c>
      <c r="F12" s="6">
        <f t="shared" si="0"/>
        <v>0.003267882845518682</v>
      </c>
      <c r="G12" s="6">
        <f t="shared" si="1"/>
        <v>0.11781020137465333</v>
      </c>
      <c r="H12" s="48">
        <f t="shared" si="2"/>
        <v>977</v>
      </c>
      <c r="I12" s="10">
        <f t="shared" si="3"/>
        <v>0.005887138079599892</v>
      </c>
    </row>
    <row r="13" spans="1:9" ht="15">
      <c r="A13" s="75">
        <v>12</v>
      </c>
      <c r="B13" s="76" t="s">
        <v>104</v>
      </c>
      <c r="C13" s="15">
        <v>11810</v>
      </c>
      <c r="D13" s="15">
        <v>12980</v>
      </c>
      <c r="E13" s="15">
        <v>13069</v>
      </c>
      <c r="F13" s="6">
        <f t="shared" si="0"/>
        <v>0.00460711552406512</v>
      </c>
      <c r="G13" s="6">
        <f t="shared" si="1"/>
        <v>0.10660457239627434</v>
      </c>
      <c r="H13" s="48">
        <f t="shared" si="2"/>
        <v>1259</v>
      </c>
      <c r="I13" s="10">
        <f t="shared" si="3"/>
        <v>0.007586393901961375</v>
      </c>
    </row>
    <row r="14" spans="1:9" ht="15">
      <c r="A14" s="75">
        <v>13</v>
      </c>
      <c r="B14" s="76" t="s">
        <v>105</v>
      </c>
      <c r="C14" s="15">
        <v>13279</v>
      </c>
      <c r="D14" s="15">
        <v>14380</v>
      </c>
      <c r="E14" s="15">
        <v>14246</v>
      </c>
      <c r="F14" s="6">
        <f t="shared" si="0"/>
        <v>0.005022034413943813</v>
      </c>
      <c r="G14" s="6">
        <f t="shared" si="1"/>
        <v>0.07282174862564952</v>
      </c>
      <c r="H14" s="48">
        <f t="shared" si="2"/>
        <v>967</v>
      </c>
      <c r="I14" s="10">
        <f t="shared" si="3"/>
        <v>0.005826880780934591</v>
      </c>
    </row>
    <row r="15" spans="1:9" ht="15">
      <c r="A15" s="75">
        <v>14</v>
      </c>
      <c r="B15" s="76" t="s">
        <v>106</v>
      </c>
      <c r="C15" s="15">
        <v>12633</v>
      </c>
      <c r="D15" s="15">
        <v>15036</v>
      </c>
      <c r="E15" s="15">
        <v>15108</v>
      </c>
      <c r="F15" s="6">
        <f t="shared" si="0"/>
        <v>0.0053259087411107065</v>
      </c>
      <c r="G15" s="6">
        <f t="shared" si="1"/>
        <v>0.19591545951080502</v>
      </c>
      <c r="H15" s="48">
        <f t="shared" si="2"/>
        <v>2475</v>
      </c>
      <c r="I15" s="10">
        <f t="shared" si="3"/>
        <v>0.014913681419661956</v>
      </c>
    </row>
    <row r="16" spans="1:9" ht="15">
      <c r="A16" s="75">
        <v>15</v>
      </c>
      <c r="B16" s="76" t="s">
        <v>107</v>
      </c>
      <c r="C16" s="15">
        <v>11428</v>
      </c>
      <c r="D16" s="15">
        <v>12203</v>
      </c>
      <c r="E16" s="15">
        <v>12199</v>
      </c>
      <c r="F16" s="6">
        <f t="shared" si="0"/>
        <v>0.004300421017527767</v>
      </c>
      <c r="G16" s="6">
        <f t="shared" si="1"/>
        <v>0.06746587329366469</v>
      </c>
      <c r="H16" s="48">
        <f t="shared" si="2"/>
        <v>771</v>
      </c>
      <c r="I16" s="10">
        <f t="shared" si="3"/>
        <v>0.004645837727094694</v>
      </c>
    </row>
    <row r="17" spans="1:9" ht="15">
      <c r="A17" s="75">
        <v>16</v>
      </c>
      <c r="B17" s="76" t="s">
        <v>108</v>
      </c>
      <c r="C17" s="15">
        <v>69542</v>
      </c>
      <c r="D17" s="15">
        <v>75152</v>
      </c>
      <c r="E17" s="15">
        <v>75151</v>
      </c>
      <c r="F17" s="6">
        <f t="shared" si="0"/>
        <v>0.026492412483664993</v>
      </c>
      <c r="G17" s="6">
        <f t="shared" si="1"/>
        <v>0.08065629403813523</v>
      </c>
      <c r="H17" s="57">
        <f t="shared" si="2"/>
        <v>5609</v>
      </c>
      <c r="I17" s="10">
        <f t="shared" si="3"/>
        <v>0.03379831882136724</v>
      </c>
    </row>
    <row r="18" spans="1:9" ht="15">
      <c r="A18" s="75">
        <v>17</v>
      </c>
      <c r="B18" s="76" t="s">
        <v>109</v>
      </c>
      <c r="C18" s="15">
        <v>21773</v>
      </c>
      <c r="D18" s="15">
        <v>22996</v>
      </c>
      <c r="E18" s="15">
        <v>23023</v>
      </c>
      <c r="F18" s="6">
        <f t="shared" si="0"/>
        <v>0.008116123705757995</v>
      </c>
      <c r="G18" s="6">
        <f t="shared" si="1"/>
        <v>0.057410554356312864</v>
      </c>
      <c r="H18" s="48">
        <f t="shared" si="2"/>
        <v>1250</v>
      </c>
      <c r="I18" s="10">
        <f t="shared" si="3"/>
        <v>0.0075321623331626045</v>
      </c>
    </row>
    <row r="19" spans="1:9" ht="15">
      <c r="A19" s="75">
        <v>18</v>
      </c>
      <c r="B19" s="76" t="s">
        <v>110</v>
      </c>
      <c r="C19" s="15">
        <v>9028</v>
      </c>
      <c r="D19" s="15">
        <v>9784</v>
      </c>
      <c r="E19" s="15">
        <v>9761</v>
      </c>
      <c r="F19" s="6">
        <f t="shared" si="0"/>
        <v>0.003440971354380567</v>
      </c>
      <c r="G19" s="6">
        <f t="shared" si="1"/>
        <v>0.0811918475852902</v>
      </c>
      <c r="H19" s="48">
        <f t="shared" si="2"/>
        <v>733</v>
      </c>
      <c r="I19" s="10">
        <f t="shared" si="3"/>
        <v>0.004416859992166552</v>
      </c>
    </row>
    <row r="20" spans="1:9" ht="15">
      <c r="A20" s="75">
        <v>19</v>
      </c>
      <c r="B20" s="76" t="s">
        <v>111</v>
      </c>
      <c r="C20" s="15">
        <v>18900</v>
      </c>
      <c r="D20" s="15">
        <v>20222</v>
      </c>
      <c r="E20" s="15">
        <v>20246</v>
      </c>
      <c r="F20" s="6">
        <f t="shared" si="0"/>
        <v>0.00713716894178762</v>
      </c>
      <c r="G20" s="6">
        <f t="shared" si="1"/>
        <v>0.07121693121693122</v>
      </c>
      <c r="H20" s="48">
        <f t="shared" si="2"/>
        <v>1346</v>
      </c>
      <c r="I20" s="10">
        <f t="shared" si="3"/>
        <v>0.008110632400349493</v>
      </c>
    </row>
    <row r="21" spans="1:9" ht="15">
      <c r="A21" s="75">
        <v>20</v>
      </c>
      <c r="B21" s="76" t="s">
        <v>112</v>
      </c>
      <c r="C21" s="15">
        <v>32439</v>
      </c>
      <c r="D21" s="15">
        <v>34188</v>
      </c>
      <c r="E21" s="15">
        <v>34189</v>
      </c>
      <c r="F21" s="6">
        <f t="shared" si="0"/>
        <v>0.01205238906207532</v>
      </c>
      <c r="G21" s="6">
        <f t="shared" si="1"/>
        <v>0.053947408983014276</v>
      </c>
      <c r="H21" s="48">
        <f t="shared" si="2"/>
        <v>1750</v>
      </c>
      <c r="I21" s="10">
        <f t="shared" si="3"/>
        <v>0.010545027266427646</v>
      </c>
    </row>
    <row r="22" spans="1:9" ht="15">
      <c r="A22" s="75">
        <v>21</v>
      </c>
      <c r="B22" s="76" t="s">
        <v>113</v>
      </c>
      <c r="C22" s="15">
        <v>54114</v>
      </c>
      <c r="D22" s="15">
        <v>57684</v>
      </c>
      <c r="E22" s="15">
        <v>58135</v>
      </c>
      <c r="F22" s="6">
        <f t="shared" si="0"/>
        <v>0.020493890962699955</v>
      </c>
      <c r="G22" s="6">
        <f t="shared" si="1"/>
        <v>0.07430609454115386</v>
      </c>
      <c r="H22" s="57">
        <f t="shared" si="2"/>
        <v>4021</v>
      </c>
      <c r="I22" s="10">
        <f t="shared" si="3"/>
        <v>0.024229459793317466</v>
      </c>
    </row>
    <row r="23" spans="1:9" ht="15">
      <c r="A23" s="75">
        <v>22</v>
      </c>
      <c r="B23" s="76" t="s">
        <v>114</v>
      </c>
      <c r="C23" s="15">
        <v>18839</v>
      </c>
      <c r="D23" s="15">
        <v>19903</v>
      </c>
      <c r="E23" s="15">
        <v>19882</v>
      </c>
      <c r="F23" s="6">
        <f t="shared" si="0"/>
        <v>0.007008850780431762</v>
      </c>
      <c r="G23" s="6">
        <f t="shared" si="1"/>
        <v>0.0553638728170285</v>
      </c>
      <c r="H23" s="48">
        <f t="shared" si="2"/>
        <v>1043</v>
      </c>
      <c r="I23" s="10">
        <f t="shared" si="3"/>
        <v>0.006284836250790877</v>
      </c>
    </row>
    <row r="24" spans="1:9" ht="15">
      <c r="A24" s="75">
        <v>23</v>
      </c>
      <c r="B24" s="76" t="s">
        <v>115</v>
      </c>
      <c r="C24" s="15">
        <v>25264</v>
      </c>
      <c r="D24" s="15">
        <v>26361</v>
      </c>
      <c r="E24" s="15">
        <v>26349</v>
      </c>
      <c r="F24" s="6">
        <f t="shared" si="0"/>
        <v>0.00928861327902608</v>
      </c>
      <c r="G24" s="6">
        <f t="shared" si="1"/>
        <v>0.04294648511716276</v>
      </c>
      <c r="H24" s="48">
        <f t="shared" si="2"/>
        <v>1085</v>
      </c>
      <c r="I24" s="10">
        <f t="shared" si="3"/>
        <v>0.006537916905185141</v>
      </c>
    </row>
    <row r="25" spans="1:9" ht="15">
      <c r="A25" s="75">
        <v>24</v>
      </c>
      <c r="B25" s="76" t="s">
        <v>116</v>
      </c>
      <c r="C25" s="15">
        <v>12664</v>
      </c>
      <c r="D25" s="15">
        <v>13331</v>
      </c>
      <c r="E25" s="15">
        <v>13380</v>
      </c>
      <c r="F25" s="6">
        <f t="shared" si="0"/>
        <v>0.00471674999709169</v>
      </c>
      <c r="G25" s="6">
        <f t="shared" si="1"/>
        <v>0.05653821857233102</v>
      </c>
      <c r="H25" s="48">
        <f t="shared" si="2"/>
        <v>716</v>
      </c>
      <c r="I25" s="10">
        <f t="shared" si="3"/>
        <v>0.00431442258443554</v>
      </c>
    </row>
    <row r="26" spans="1:9" ht="15">
      <c r="A26" s="75">
        <v>25</v>
      </c>
      <c r="B26" s="76" t="s">
        <v>117</v>
      </c>
      <c r="C26" s="15">
        <v>37220</v>
      </c>
      <c r="D26" s="15">
        <v>38837</v>
      </c>
      <c r="E26" s="15">
        <v>38843</v>
      </c>
      <c r="F26" s="6">
        <f t="shared" si="0"/>
        <v>0.0136930284108395</v>
      </c>
      <c r="G26" s="6">
        <f t="shared" si="1"/>
        <v>0.04360558839333691</v>
      </c>
      <c r="H26" s="48">
        <f t="shared" si="2"/>
        <v>1623</v>
      </c>
      <c r="I26" s="10">
        <f t="shared" si="3"/>
        <v>0.009779759573378325</v>
      </c>
    </row>
    <row r="27" spans="1:9" ht="15">
      <c r="A27" s="75">
        <v>26</v>
      </c>
      <c r="B27" s="76" t="s">
        <v>118</v>
      </c>
      <c r="C27" s="15">
        <v>36544</v>
      </c>
      <c r="D27" s="15">
        <v>38423</v>
      </c>
      <c r="E27" s="15">
        <v>38464</v>
      </c>
      <c r="F27" s="6">
        <f t="shared" si="0"/>
        <v>0.013559422413164034</v>
      </c>
      <c r="G27" s="6">
        <f t="shared" si="1"/>
        <v>0.05253940455341506</v>
      </c>
      <c r="H27" s="48">
        <f t="shared" si="2"/>
        <v>1920</v>
      </c>
      <c r="I27" s="10">
        <f t="shared" si="3"/>
        <v>0.01156940134373776</v>
      </c>
    </row>
    <row r="28" spans="1:9" ht="15">
      <c r="A28" s="75">
        <v>27</v>
      </c>
      <c r="B28" s="76" t="s">
        <v>119</v>
      </c>
      <c r="C28" s="15">
        <v>43465</v>
      </c>
      <c r="D28" s="15">
        <v>46812</v>
      </c>
      <c r="E28" s="15">
        <v>47211</v>
      </c>
      <c r="F28" s="6">
        <f t="shared" si="0"/>
        <v>0.016642936032338997</v>
      </c>
      <c r="G28" s="6">
        <f t="shared" si="1"/>
        <v>0.08618428620729322</v>
      </c>
      <c r="H28" s="57">
        <f t="shared" si="2"/>
        <v>3746</v>
      </c>
      <c r="I28" s="10">
        <f t="shared" si="3"/>
        <v>0.02257238408002169</v>
      </c>
    </row>
    <row r="29" spans="1:9" ht="15">
      <c r="A29" s="75">
        <v>28</v>
      </c>
      <c r="B29" s="76" t="s">
        <v>120</v>
      </c>
      <c r="C29" s="15">
        <v>16608</v>
      </c>
      <c r="D29" s="15">
        <v>17986</v>
      </c>
      <c r="E29" s="15">
        <v>17980</v>
      </c>
      <c r="F29" s="6">
        <f t="shared" si="0"/>
        <v>0.006338353135105276</v>
      </c>
      <c r="G29" s="6">
        <f t="shared" si="1"/>
        <v>0.08261078998073218</v>
      </c>
      <c r="H29" s="48">
        <f t="shared" si="2"/>
        <v>1372</v>
      </c>
      <c r="I29" s="10">
        <f t="shared" si="3"/>
        <v>0.008267301376879274</v>
      </c>
    </row>
    <row r="30" spans="1:9" ht="15">
      <c r="A30" s="75">
        <v>29</v>
      </c>
      <c r="B30" s="76" t="s">
        <v>121</v>
      </c>
      <c r="C30" s="15">
        <v>6908</v>
      </c>
      <c r="D30" s="15">
        <v>7371</v>
      </c>
      <c r="E30" s="15">
        <v>7350</v>
      </c>
      <c r="F30" s="6">
        <f t="shared" si="0"/>
        <v>0.002591039796608664</v>
      </c>
      <c r="G30" s="6">
        <f t="shared" si="1"/>
        <v>0.06398378691372322</v>
      </c>
      <c r="H30" s="48">
        <f t="shared" si="2"/>
        <v>442</v>
      </c>
      <c r="I30" s="10">
        <f t="shared" si="3"/>
        <v>0.002663372601006297</v>
      </c>
    </row>
    <row r="31" spans="1:9" ht="15">
      <c r="A31" s="75">
        <v>30</v>
      </c>
      <c r="B31" s="76" t="s">
        <v>122</v>
      </c>
      <c r="C31" s="15">
        <v>15071</v>
      </c>
      <c r="D31" s="15">
        <v>17882</v>
      </c>
      <c r="E31" s="15">
        <v>17985</v>
      </c>
      <c r="F31" s="6">
        <f t="shared" si="0"/>
        <v>0.006340115747211812</v>
      </c>
      <c r="G31" s="6">
        <f t="shared" si="1"/>
        <v>0.19335146971003914</v>
      </c>
      <c r="H31" s="48">
        <f t="shared" si="2"/>
        <v>2914</v>
      </c>
      <c r="I31" s="10">
        <f t="shared" si="3"/>
        <v>0.017558976831068662</v>
      </c>
    </row>
    <row r="32" spans="1:9" ht="15">
      <c r="A32" s="75">
        <v>31</v>
      </c>
      <c r="B32" s="76" t="s">
        <v>123</v>
      </c>
      <c r="C32" s="15">
        <v>41039</v>
      </c>
      <c r="D32" s="15">
        <v>44500</v>
      </c>
      <c r="E32" s="15">
        <v>44510</v>
      </c>
      <c r="F32" s="6">
        <f t="shared" si="0"/>
        <v>0.015690772972387978</v>
      </c>
      <c r="G32" s="6">
        <f t="shared" si="1"/>
        <v>0.08457808426131241</v>
      </c>
      <c r="H32" s="57">
        <f t="shared" si="2"/>
        <v>3471</v>
      </c>
      <c r="I32" s="10">
        <f t="shared" si="3"/>
        <v>0.02091530836672592</v>
      </c>
    </row>
    <row r="33" spans="1:9" ht="15">
      <c r="A33" s="75">
        <v>32</v>
      </c>
      <c r="B33" s="76" t="s">
        <v>124</v>
      </c>
      <c r="C33" s="15">
        <v>22632</v>
      </c>
      <c r="D33" s="15">
        <v>24077</v>
      </c>
      <c r="E33" s="15">
        <v>23239</v>
      </c>
      <c r="F33" s="6">
        <f t="shared" si="0"/>
        <v>0.008192268548760373</v>
      </c>
      <c r="G33" s="6">
        <f t="shared" si="1"/>
        <v>0.026820431247790738</v>
      </c>
      <c r="H33" s="48">
        <f t="shared" si="2"/>
        <v>607</v>
      </c>
      <c r="I33" s="10">
        <f t="shared" si="3"/>
        <v>0.0036576180289837608</v>
      </c>
    </row>
    <row r="34" spans="1:9" ht="15">
      <c r="A34" s="75">
        <v>33</v>
      </c>
      <c r="B34" s="76" t="s">
        <v>125</v>
      </c>
      <c r="C34" s="15">
        <v>53900</v>
      </c>
      <c r="D34" s="15">
        <v>57581</v>
      </c>
      <c r="E34" s="15">
        <v>57765</v>
      </c>
      <c r="F34" s="6">
        <f aca="true" t="shared" si="4" ref="F34:F65">E34/$E$83</f>
        <v>0.020363457666816253</v>
      </c>
      <c r="G34" s="6">
        <f aca="true" t="shared" si="5" ref="G34:G65">(E34-C34)/C34</f>
        <v>0.07170686456400742</v>
      </c>
      <c r="H34" s="57">
        <f aca="true" t="shared" si="6" ref="H34:H65">E34-C34</f>
        <v>3865</v>
      </c>
      <c r="I34" s="10">
        <f aca="true" t="shared" si="7" ref="I34:I65">H34/$H$83</f>
        <v>0.023289445934138772</v>
      </c>
    </row>
    <row r="35" spans="1:9" ht="15">
      <c r="A35" s="75">
        <v>34</v>
      </c>
      <c r="B35" s="76" t="s">
        <v>126</v>
      </c>
      <c r="C35" s="15">
        <v>310654</v>
      </c>
      <c r="D35" s="15">
        <v>334851</v>
      </c>
      <c r="E35" s="15">
        <v>332890</v>
      </c>
      <c r="F35" s="6">
        <f t="shared" si="4"/>
        <v>0.1173511888289875</v>
      </c>
      <c r="G35" s="6">
        <f t="shared" si="5"/>
        <v>0.07157802571349475</v>
      </c>
      <c r="H35" s="57">
        <f t="shared" si="6"/>
        <v>22236</v>
      </c>
      <c r="I35" s="10">
        <f t="shared" si="7"/>
        <v>0.13398812931216295</v>
      </c>
    </row>
    <row r="36" spans="1:9" ht="15">
      <c r="A36" s="75">
        <v>35</v>
      </c>
      <c r="B36" s="76" t="s">
        <v>127</v>
      </c>
      <c r="C36" s="15">
        <v>140454</v>
      </c>
      <c r="D36" s="15">
        <v>149340</v>
      </c>
      <c r="E36" s="15">
        <v>149649</v>
      </c>
      <c r="F36" s="6">
        <f t="shared" si="4"/>
        <v>0.052754627826216316</v>
      </c>
      <c r="G36" s="6">
        <f t="shared" si="5"/>
        <v>0.06546627365543167</v>
      </c>
      <c r="H36" s="57">
        <f t="shared" si="6"/>
        <v>9195</v>
      </c>
      <c r="I36" s="10">
        <f t="shared" si="7"/>
        <v>0.055406586122744114</v>
      </c>
    </row>
    <row r="37" spans="1:9" ht="15">
      <c r="A37" s="75">
        <v>36</v>
      </c>
      <c r="B37" s="76" t="s">
        <v>128</v>
      </c>
      <c r="C37" s="15">
        <v>12481</v>
      </c>
      <c r="D37" s="15">
        <v>13546</v>
      </c>
      <c r="E37" s="15">
        <v>13557</v>
      </c>
      <c r="F37" s="6">
        <f t="shared" si="4"/>
        <v>0.0047791464656630825</v>
      </c>
      <c r="G37" s="6">
        <f t="shared" si="5"/>
        <v>0.08621104078198863</v>
      </c>
      <c r="H37" s="48">
        <f t="shared" si="6"/>
        <v>1076</v>
      </c>
      <c r="I37" s="10">
        <f t="shared" si="7"/>
        <v>0.00648368533638637</v>
      </c>
    </row>
    <row r="38" spans="1:9" ht="15">
      <c r="A38" s="75">
        <v>37</v>
      </c>
      <c r="B38" s="76" t="s">
        <v>129</v>
      </c>
      <c r="C38" s="15">
        <v>17621</v>
      </c>
      <c r="D38" s="15">
        <v>18513</v>
      </c>
      <c r="E38" s="15">
        <v>18424</v>
      </c>
      <c r="F38" s="6">
        <f t="shared" si="4"/>
        <v>0.006494873090165717</v>
      </c>
      <c r="G38" s="6">
        <f t="shared" si="5"/>
        <v>0.04557062595766415</v>
      </c>
      <c r="H38" s="48">
        <f t="shared" si="6"/>
        <v>803</v>
      </c>
      <c r="I38" s="10">
        <f t="shared" si="7"/>
        <v>0.004838661082823657</v>
      </c>
    </row>
    <row r="39" spans="1:9" ht="15">
      <c r="A39" s="75">
        <v>38</v>
      </c>
      <c r="B39" s="76" t="s">
        <v>130</v>
      </c>
      <c r="C39" s="15">
        <v>43055</v>
      </c>
      <c r="D39" s="15">
        <v>47134</v>
      </c>
      <c r="E39" s="15">
        <v>47114</v>
      </c>
      <c r="F39" s="6">
        <f t="shared" si="4"/>
        <v>0.016608741357472187</v>
      </c>
      <c r="G39" s="6">
        <f t="shared" si="5"/>
        <v>0.0942747648356753</v>
      </c>
      <c r="H39" s="57">
        <f t="shared" si="6"/>
        <v>4059</v>
      </c>
      <c r="I39" s="10">
        <f t="shared" si="7"/>
        <v>0.02445843752824561</v>
      </c>
    </row>
    <row r="40" spans="1:9" ht="15">
      <c r="A40" s="75">
        <v>39</v>
      </c>
      <c r="B40" s="76" t="s">
        <v>131</v>
      </c>
      <c r="C40" s="15">
        <v>12913</v>
      </c>
      <c r="D40" s="15">
        <v>13706</v>
      </c>
      <c r="E40" s="15">
        <v>13620</v>
      </c>
      <c r="F40" s="6">
        <f t="shared" si="4"/>
        <v>0.004801355378205442</v>
      </c>
      <c r="G40" s="6">
        <f t="shared" si="5"/>
        <v>0.05475102609773097</v>
      </c>
      <c r="H40" s="48">
        <f t="shared" si="6"/>
        <v>707</v>
      </c>
      <c r="I40" s="10">
        <f t="shared" si="7"/>
        <v>0.004260191015636769</v>
      </c>
    </row>
    <row r="41" spans="1:9" ht="15">
      <c r="A41" s="75">
        <v>40</v>
      </c>
      <c r="B41" s="76" t="s">
        <v>132</v>
      </c>
      <c r="C41" s="15">
        <v>11260</v>
      </c>
      <c r="D41" s="15">
        <v>11967</v>
      </c>
      <c r="E41" s="15">
        <v>11919</v>
      </c>
      <c r="F41" s="6">
        <f t="shared" si="4"/>
        <v>0.004201714739561723</v>
      </c>
      <c r="G41" s="6">
        <f t="shared" si="5"/>
        <v>0.05852575488454707</v>
      </c>
      <c r="H41" s="48">
        <f t="shared" si="6"/>
        <v>659</v>
      </c>
      <c r="I41" s="10">
        <f t="shared" si="7"/>
        <v>0.003970955982043325</v>
      </c>
    </row>
    <row r="42" spans="1:9" ht="15">
      <c r="A42" s="75">
        <v>41</v>
      </c>
      <c r="B42" s="76" t="s">
        <v>133</v>
      </c>
      <c r="C42" s="15">
        <v>50282</v>
      </c>
      <c r="D42" s="15">
        <v>53952</v>
      </c>
      <c r="E42" s="15">
        <v>53801</v>
      </c>
      <c r="F42" s="6">
        <f t="shared" si="4"/>
        <v>0.01896605878875411</v>
      </c>
      <c r="G42" s="6">
        <f t="shared" si="5"/>
        <v>0.06998528300385824</v>
      </c>
      <c r="H42" s="57">
        <f t="shared" si="6"/>
        <v>3519</v>
      </c>
      <c r="I42" s="10">
        <f t="shared" si="7"/>
        <v>0.021204543400319364</v>
      </c>
    </row>
    <row r="43" spans="1:9" ht="15">
      <c r="A43" s="75">
        <v>42</v>
      </c>
      <c r="B43" s="76" t="s">
        <v>134</v>
      </c>
      <c r="C43" s="15">
        <v>67331</v>
      </c>
      <c r="D43" s="15">
        <v>71390</v>
      </c>
      <c r="E43" s="15">
        <v>71471</v>
      </c>
      <c r="F43" s="6">
        <f t="shared" si="4"/>
        <v>0.025195129973254123</v>
      </c>
      <c r="G43" s="6">
        <f t="shared" si="5"/>
        <v>0.061487279262152646</v>
      </c>
      <c r="H43" s="57">
        <f t="shared" si="6"/>
        <v>4140</v>
      </c>
      <c r="I43" s="10">
        <f t="shared" si="7"/>
        <v>0.024946521647434546</v>
      </c>
    </row>
    <row r="44" spans="1:9" ht="15">
      <c r="A44" s="75">
        <v>43</v>
      </c>
      <c r="B44" s="76" t="s">
        <v>135</v>
      </c>
      <c r="C44" s="15">
        <v>20521</v>
      </c>
      <c r="D44" s="15">
        <v>21293</v>
      </c>
      <c r="E44" s="15">
        <v>21247</v>
      </c>
      <c r="F44" s="6">
        <f t="shared" si="4"/>
        <v>0.007490043885516229</v>
      </c>
      <c r="G44" s="6">
        <f t="shared" si="5"/>
        <v>0.035378392865844745</v>
      </c>
      <c r="H44" s="48">
        <f t="shared" si="6"/>
        <v>726</v>
      </c>
      <c r="I44" s="10">
        <f t="shared" si="7"/>
        <v>0.004374679883100841</v>
      </c>
    </row>
    <row r="45" spans="1:9" ht="15">
      <c r="A45" s="75">
        <v>44</v>
      </c>
      <c r="B45" s="76" t="s">
        <v>136</v>
      </c>
      <c r="C45" s="15">
        <v>34780</v>
      </c>
      <c r="D45" s="15">
        <v>36628</v>
      </c>
      <c r="E45" s="15">
        <v>37342</v>
      </c>
      <c r="F45" s="6">
        <f t="shared" si="4"/>
        <v>0.01316389225645724</v>
      </c>
      <c r="G45" s="6">
        <f t="shared" si="5"/>
        <v>0.07366302472685451</v>
      </c>
      <c r="H45" s="48">
        <f t="shared" si="6"/>
        <v>2562</v>
      </c>
      <c r="I45" s="10">
        <f t="shared" si="7"/>
        <v>0.015437919918050073</v>
      </c>
    </row>
    <row r="46" spans="1:9" ht="15">
      <c r="A46" s="75">
        <v>45</v>
      </c>
      <c r="B46" s="76" t="s">
        <v>137</v>
      </c>
      <c r="C46" s="15">
        <v>39255</v>
      </c>
      <c r="D46" s="15">
        <v>41668</v>
      </c>
      <c r="E46" s="15">
        <v>41647</v>
      </c>
      <c r="F46" s="6">
        <f t="shared" si="4"/>
        <v>0.014681501280185173</v>
      </c>
      <c r="G46" s="6">
        <f t="shared" si="5"/>
        <v>0.06093491274996816</v>
      </c>
      <c r="H46" s="48">
        <f t="shared" si="6"/>
        <v>2392</v>
      </c>
      <c r="I46" s="10">
        <f t="shared" si="7"/>
        <v>0.01441354584073996</v>
      </c>
    </row>
    <row r="47" spans="1:9" ht="15">
      <c r="A47" s="75">
        <v>46</v>
      </c>
      <c r="B47" s="76" t="s">
        <v>138</v>
      </c>
      <c r="C47" s="15">
        <v>31745</v>
      </c>
      <c r="D47" s="15">
        <v>33934</v>
      </c>
      <c r="E47" s="15">
        <v>34090</v>
      </c>
      <c r="F47" s="6">
        <f t="shared" si="4"/>
        <v>0.012017489342365897</v>
      </c>
      <c r="G47" s="6">
        <f t="shared" si="5"/>
        <v>0.07386990077177508</v>
      </c>
      <c r="H47" s="48">
        <f t="shared" si="6"/>
        <v>2345</v>
      </c>
      <c r="I47" s="10">
        <f t="shared" si="7"/>
        <v>0.014130336537013045</v>
      </c>
    </row>
    <row r="48" spans="1:9" ht="15">
      <c r="A48" s="75">
        <v>47</v>
      </c>
      <c r="B48" s="76" t="s">
        <v>139</v>
      </c>
      <c r="C48" s="15">
        <v>22629</v>
      </c>
      <c r="D48" s="15">
        <v>24186</v>
      </c>
      <c r="E48" s="15">
        <v>23846</v>
      </c>
      <c r="F48" s="6">
        <f t="shared" si="4"/>
        <v>0.008406249658493905</v>
      </c>
      <c r="G48" s="6">
        <f t="shared" si="5"/>
        <v>0.053780547085598124</v>
      </c>
      <c r="H48" s="48">
        <f t="shared" si="6"/>
        <v>1217</v>
      </c>
      <c r="I48" s="10">
        <f t="shared" si="7"/>
        <v>0.007333313247567112</v>
      </c>
    </row>
    <row r="49" spans="1:9" ht="15">
      <c r="A49" s="75">
        <v>48</v>
      </c>
      <c r="B49" s="76" t="s">
        <v>140</v>
      </c>
      <c r="C49" s="15">
        <v>32519</v>
      </c>
      <c r="D49" s="15">
        <v>34380</v>
      </c>
      <c r="E49" s="15">
        <v>34684</v>
      </c>
      <c r="F49" s="6">
        <f t="shared" si="4"/>
        <v>0.012226887660622434</v>
      </c>
      <c r="G49" s="6">
        <f t="shared" si="5"/>
        <v>0.06657646299086688</v>
      </c>
      <c r="H49" s="48">
        <f t="shared" si="6"/>
        <v>2165</v>
      </c>
      <c r="I49" s="10">
        <f t="shared" si="7"/>
        <v>0.01304570516103763</v>
      </c>
    </row>
    <row r="50" spans="1:9" ht="15">
      <c r="A50" s="75">
        <v>49</v>
      </c>
      <c r="B50" s="76" t="s">
        <v>141</v>
      </c>
      <c r="C50" s="15">
        <v>12921</v>
      </c>
      <c r="D50" s="15">
        <v>13814</v>
      </c>
      <c r="E50" s="15">
        <v>14013</v>
      </c>
      <c r="F50" s="6">
        <f t="shared" si="4"/>
        <v>0.004939896689779212</v>
      </c>
      <c r="G50" s="6">
        <f t="shared" si="5"/>
        <v>0.08451358254005108</v>
      </c>
      <c r="H50" s="48">
        <f t="shared" si="6"/>
        <v>1092</v>
      </c>
      <c r="I50" s="10">
        <f t="shared" si="7"/>
        <v>0.006580097014250851</v>
      </c>
    </row>
    <row r="51" spans="1:9" ht="15">
      <c r="A51" s="75">
        <v>50</v>
      </c>
      <c r="B51" s="76" t="s">
        <v>142</v>
      </c>
      <c r="C51" s="15">
        <v>11259</v>
      </c>
      <c r="D51" s="15">
        <v>11829</v>
      </c>
      <c r="E51" s="15">
        <v>11808</v>
      </c>
      <c r="F51" s="6">
        <f t="shared" si="4"/>
        <v>0.004162584750796613</v>
      </c>
      <c r="G51" s="6">
        <f t="shared" si="5"/>
        <v>0.04876099120703437</v>
      </c>
      <c r="H51" s="48">
        <f t="shared" si="6"/>
        <v>549</v>
      </c>
      <c r="I51" s="10">
        <f t="shared" si="7"/>
        <v>0.0033081256967250157</v>
      </c>
    </row>
    <row r="52" spans="1:9" ht="15">
      <c r="A52" s="75">
        <v>51</v>
      </c>
      <c r="B52" s="76" t="s">
        <v>143</v>
      </c>
      <c r="C52" s="15">
        <v>13803</v>
      </c>
      <c r="D52" s="15">
        <v>14499</v>
      </c>
      <c r="E52" s="15">
        <v>14479</v>
      </c>
      <c r="F52" s="6">
        <f t="shared" si="4"/>
        <v>0.005104172138108414</v>
      </c>
      <c r="G52" s="6">
        <f t="shared" si="5"/>
        <v>0.0489748605375643</v>
      </c>
      <c r="H52" s="48">
        <f t="shared" si="6"/>
        <v>676</v>
      </c>
      <c r="I52" s="10">
        <f t="shared" si="7"/>
        <v>0.004073393389774337</v>
      </c>
    </row>
    <row r="53" spans="1:9" ht="15">
      <c r="A53" s="75">
        <v>52</v>
      </c>
      <c r="B53" s="76" t="s">
        <v>144</v>
      </c>
      <c r="C53" s="15">
        <v>22790</v>
      </c>
      <c r="D53" s="15">
        <v>24549</v>
      </c>
      <c r="E53" s="15">
        <v>24476</v>
      </c>
      <c r="F53" s="6">
        <f t="shared" si="4"/>
        <v>0.008628338783917505</v>
      </c>
      <c r="G53" s="6">
        <f t="shared" si="5"/>
        <v>0.07397981570864415</v>
      </c>
      <c r="H53" s="48">
        <f t="shared" si="6"/>
        <v>1686</v>
      </c>
      <c r="I53" s="10">
        <f t="shared" si="7"/>
        <v>0.01015938055496972</v>
      </c>
    </row>
    <row r="54" spans="1:9" ht="15">
      <c r="A54" s="75">
        <v>53</v>
      </c>
      <c r="B54" s="76" t="s">
        <v>145</v>
      </c>
      <c r="C54" s="15">
        <v>14532</v>
      </c>
      <c r="D54" s="15">
        <v>15315</v>
      </c>
      <c r="E54" s="15">
        <v>15304</v>
      </c>
      <c r="F54" s="6">
        <f t="shared" si="4"/>
        <v>0.005395003135686937</v>
      </c>
      <c r="G54" s="6">
        <f t="shared" si="5"/>
        <v>0.053124139829342144</v>
      </c>
      <c r="H54" s="48">
        <f t="shared" si="6"/>
        <v>772</v>
      </c>
      <c r="I54" s="10">
        <f t="shared" si="7"/>
        <v>0.004651863456961224</v>
      </c>
    </row>
    <row r="55" spans="1:9" ht="15">
      <c r="A55" s="75">
        <v>54</v>
      </c>
      <c r="B55" s="76" t="s">
        <v>146</v>
      </c>
      <c r="C55" s="15">
        <v>26781</v>
      </c>
      <c r="D55" s="15">
        <v>28960</v>
      </c>
      <c r="E55" s="15">
        <v>28985</v>
      </c>
      <c r="F55" s="6">
        <f t="shared" si="4"/>
        <v>0.010217862381592125</v>
      </c>
      <c r="G55" s="6">
        <f t="shared" si="5"/>
        <v>0.08229715096523654</v>
      </c>
      <c r="H55" s="48">
        <f t="shared" si="6"/>
        <v>2204</v>
      </c>
      <c r="I55" s="10">
        <f t="shared" si="7"/>
        <v>0.013280708625832303</v>
      </c>
    </row>
    <row r="56" spans="1:9" ht="15">
      <c r="A56" s="75">
        <v>55</v>
      </c>
      <c r="B56" s="76" t="s">
        <v>147</v>
      </c>
      <c r="C56" s="15">
        <v>47888</v>
      </c>
      <c r="D56" s="15">
        <v>50127</v>
      </c>
      <c r="E56" s="15">
        <v>50369</v>
      </c>
      <c r="F56" s="6">
        <f t="shared" si="4"/>
        <v>0.017756201838827455</v>
      </c>
      <c r="G56" s="6">
        <f t="shared" si="5"/>
        <v>0.051808386234547275</v>
      </c>
      <c r="H56" s="48">
        <f t="shared" si="6"/>
        <v>2481</v>
      </c>
      <c r="I56" s="10">
        <f t="shared" si="7"/>
        <v>0.014949835798861137</v>
      </c>
    </row>
    <row r="57" spans="1:9" ht="15">
      <c r="A57" s="75">
        <v>56</v>
      </c>
      <c r="B57" s="76" t="s">
        <v>148</v>
      </c>
      <c r="C57" s="15">
        <v>13523</v>
      </c>
      <c r="D57" s="15">
        <v>14606</v>
      </c>
      <c r="E57" s="15">
        <v>14737</v>
      </c>
      <c r="F57" s="6">
        <f t="shared" si="4"/>
        <v>0.005195122922805698</v>
      </c>
      <c r="G57" s="6">
        <f t="shared" si="5"/>
        <v>0.08977297936848333</v>
      </c>
      <c r="H57" s="48">
        <f t="shared" si="6"/>
        <v>1214</v>
      </c>
      <c r="I57" s="10">
        <f t="shared" si="7"/>
        <v>0.0073152360579675215</v>
      </c>
    </row>
    <row r="58" spans="1:9" ht="15">
      <c r="A58" s="75">
        <v>57</v>
      </c>
      <c r="B58" s="76" t="s">
        <v>149</v>
      </c>
      <c r="C58" s="15">
        <v>9575</v>
      </c>
      <c r="D58" s="15">
        <v>10295</v>
      </c>
      <c r="E58" s="15">
        <v>10259</v>
      </c>
      <c r="F58" s="6">
        <f t="shared" si="4"/>
        <v>0.003616527520191603</v>
      </c>
      <c r="G58" s="6">
        <f t="shared" si="5"/>
        <v>0.0714360313315927</v>
      </c>
      <c r="H58" s="48">
        <f t="shared" si="6"/>
        <v>684</v>
      </c>
      <c r="I58" s="10">
        <f t="shared" si="7"/>
        <v>0.004121599228706577</v>
      </c>
    </row>
    <row r="59" spans="1:9" ht="15">
      <c r="A59" s="75">
        <v>58</v>
      </c>
      <c r="B59" s="76" t="s">
        <v>150</v>
      </c>
      <c r="C59" s="15">
        <v>27439</v>
      </c>
      <c r="D59" s="15">
        <v>28336</v>
      </c>
      <c r="E59" s="15">
        <v>28563</v>
      </c>
      <c r="F59" s="6">
        <f t="shared" si="4"/>
        <v>0.010069097919800445</v>
      </c>
      <c r="G59" s="6">
        <f t="shared" si="5"/>
        <v>0.040963591967637304</v>
      </c>
      <c r="H59" s="48">
        <f t="shared" si="6"/>
        <v>1124</v>
      </c>
      <c r="I59" s="10">
        <f t="shared" si="7"/>
        <v>0.006772920369979814</v>
      </c>
    </row>
    <row r="60" spans="1:9" ht="15">
      <c r="A60" s="75">
        <v>59</v>
      </c>
      <c r="B60" s="76" t="s">
        <v>151</v>
      </c>
      <c r="C60" s="15">
        <v>23381</v>
      </c>
      <c r="D60" s="15">
        <v>25606</v>
      </c>
      <c r="E60" s="15">
        <v>25697</v>
      </c>
      <c r="F60" s="6">
        <f t="shared" si="4"/>
        <v>0.009058768660333718</v>
      </c>
      <c r="G60" s="6">
        <f t="shared" si="5"/>
        <v>0.09905478807578803</v>
      </c>
      <c r="H60" s="48">
        <f t="shared" si="6"/>
        <v>2316</v>
      </c>
      <c r="I60" s="10">
        <f t="shared" si="7"/>
        <v>0.013955590370883673</v>
      </c>
    </row>
    <row r="61" spans="1:9" ht="15">
      <c r="A61" s="75">
        <v>60</v>
      </c>
      <c r="B61" s="76" t="s">
        <v>152</v>
      </c>
      <c r="C61" s="15">
        <v>23229</v>
      </c>
      <c r="D61" s="15">
        <v>24490</v>
      </c>
      <c r="E61" s="15">
        <v>24454</v>
      </c>
      <c r="F61" s="6">
        <f t="shared" si="4"/>
        <v>0.008620583290648744</v>
      </c>
      <c r="G61" s="6">
        <f t="shared" si="5"/>
        <v>0.05273580438245297</v>
      </c>
      <c r="H61" s="48">
        <f t="shared" si="6"/>
        <v>1225</v>
      </c>
      <c r="I61" s="10">
        <f t="shared" si="7"/>
        <v>0.007381519086499352</v>
      </c>
    </row>
    <row r="62" spans="1:9" ht="15">
      <c r="A62" s="75">
        <v>61</v>
      </c>
      <c r="B62" s="76" t="s">
        <v>153</v>
      </c>
      <c r="C62" s="15">
        <v>34813</v>
      </c>
      <c r="D62" s="15">
        <v>36246</v>
      </c>
      <c r="E62" s="15">
        <v>36304</v>
      </c>
      <c r="F62" s="6">
        <f t="shared" si="4"/>
        <v>0.012797973983140263</v>
      </c>
      <c r="G62" s="6">
        <f t="shared" si="5"/>
        <v>0.042828828311263036</v>
      </c>
      <c r="H62" s="48">
        <f t="shared" si="6"/>
        <v>1491</v>
      </c>
      <c r="I62" s="10">
        <f t="shared" si="7"/>
        <v>0.008984363230996354</v>
      </c>
    </row>
    <row r="63" spans="1:9" ht="15">
      <c r="A63" s="75">
        <v>62</v>
      </c>
      <c r="B63" s="76" t="s">
        <v>154</v>
      </c>
      <c r="C63" s="15">
        <v>8713</v>
      </c>
      <c r="D63" s="15">
        <v>9436</v>
      </c>
      <c r="E63" s="15">
        <v>9511</v>
      </c>
      <c r="F63" s="6">
        <f t="shared" si="4"/>
        <v>0.0033528407490537415</v>
      </c>
      <c r="G63" s="6">
        <f t="shared" si="5"/>
        <v>0.09158728336967749</v>
      </c>
      <c r="H63" s="48">
        <f t="shared" si="6"/>
        <v>798</v>
      </c>
      <c r="I63" s="10">
        <f t="shared" si="7"/>
        <v>0.004808532433491007</v>
      </c>
    </row>
    <row r="64" spans="1:9" ht="15">
      <c r="A64" s="75">
        <v>63</v>
      </c>
      <c r="B64" s="76" t="s">
        <v>155</v>
      </c>
      <c r="C64" s="15">
        <v>38072</v>
      </c>
      <c r="D64" s="15">
        <v>41161</v>
      </c>
      <c r="E64" s="15">
        <v>41946</v>
      </c>
      <c r="F64" s="6">
        <f t="shared" si="4"/>
        <v>0.014786905484156057</v>
      </c>
      <c r="G64" s="6">
        <f t="shared" si="5"/>
        <v>0.1017545702878756</v>
      </c>
      <c r="H64" s="57">
        <f t="shared" si="6"/>
        <v>3874</v>
      </c>
      <c r="I64" s="10">
        <f t="shared" si="7"/>
        <v>0.023343677502937542</v>
      </c>
    </row>
    <row r="65" spans="1:9" ht="15">
      <c r="A65" s="75">
        <v>64</v>
      </c>
      <c r="B65" s="76" t="s">
        <v>156</v>
      </c>
      <c r="C65" s="15">
        <v>12041</v>
      </c>
      <c r="D65" s="15">
        <v>12827</v>
      </c>
      <c r="E65" s="15">
        <v>12811</v>
      </c>
      <c r="F65" s="6">
        <f t="shared" si="4"/>
        <v>0.004516164739367836</v>
      </c>
      <c r="G65" s="6">
        <f t="shared" si="5"/>
        <v>0.06394817706170584</v>
      </c>
      <c r="H65" s="48">
        <f t="shared" si="6"/>
        <v>770</v>
      </c>
      <c r="I65" s="10">
        <f t="shared" si="7"/>
        <v>0.004639811997228164</v>
      </c>
    </row>
    <row r="66" spans="1:9" ht="15">
      <c r="A66" s="75">
        <v>65</v>
      </c>
      <c r="B66" s="76" t="s">
        <v>157</v>
      </c>
      <c r="C66" s="15">
        <v>31247</v>
      </c>
      <c r="D66" s="15">
        <v>35202</v>
      </c>
      <c r="E66" s="15">
        <v>35537</v>
      </c>
      <c r="F66" s="6">
        <f aca="true" t="shared" si="8" ref="F66:F82">E66/$E$83</f>
        <v>0.012527589285997563</v>
      </c>
      <c r="G66" s="6">
        <f aca="true" t="shared" si="9" ref="G66:G82">(E66-C66)/C66</f>
        <v>0.13729318014529396</v>
      </c>
      <c r="H66" s="57">
        <f aca="true" t="shared" si="10" ref="H66:H82">E66-C66</f>
        <v>4290</v>
      </c>
      <c r="I66" s="10">
        <f aca="true" t="shared" si="11" ref="I66:I82">H66/$H$83</f>
        <v>0.025850381127414057</v>
      </c>
    </row>
    <row r="67" spans="1:9" ht="15">
      <c r="A67" s="75">
        <v>66</v>
      </c>
      <c r="B67" s="76" t="s">
        <v>158</v>
      </c>
      <c r="C67" s="15">
        <v>18349</v>
      </c>
      <c r="D67" s="15">
        <v>19115</v>
      </c>
      <c r="E67" s="15">
        <v>19255</v>
      </c>
      <c r="F67" s="6">
        <f t="shared" si="8"/>
        <v>0.006787819222272085</v>
      </c>
      <c r="G67" s="6">
        <f t="shared" si="9"/>
        <v>0.04937598779225026</v>
      </c>
      <c r="H67" s="48">
        <f t="shared" si="10"/>
        <v>906</v>
      </c>
      <c r="I67" s="10">
        <f t="shared" si="11"/>
        <v>0.005459311259076256</v>
      </c>
    </row>
    <row r="68" spans="1:9" ht="15">
      <c r="A68" s="75">
        <v>67</v>
      </c>
      <c r="B68" s="76" t="s">
        <v>159</v>
      </c>
      <c r="C68" s="15">
        <v>21650</v>
      </c>
      <c r="D68" s="15">
        <v>22960</v>
      </c>
      <c r="E68" s="15">
        <v>22845</v>
      </c>
      <c r="F68" s="6">
        <f t="shared" si="8"/>
        <v>0.008053374714765296</v>
      </c>
      <c r="G68" s="6">
        <f t="shared" si="9"/>
        <v>0.055196304849884525</v>
      </c>
      <c r="H68" s="48">
        <f t="shared" si="10"/>
        <v>1195</v>
      </c>
      <c r="I68" s="10">
        <f t="shared" si="11"/>
        <v>0.007200747190503449</v>
      </c>
    </row>
    <row r="69" spans="1:9" ht="15">
      <c r="A69" s="75">
        <v>68</v>
      </c>
      <c r="B69" s="76" t="s">
        <v>160</v>
      </c>
      <c r="C69" s="15">
        <v>13107</v>
      </c>
      <c r="D69" s="15">
        <v>13539</v>
      </c>
      <c r="E69" s="15">
        <v>13524</v>
      </c>
      <c r="F69" s="6">
        <f t="shared" si="8"/>
        <v>0.004767513225759941</v>
      </c>
      <c r="G69" s="6">
        <f t="shared" si="9"/>
        <v>0.03181506065461204</v>
      </c>
      <c r="H69" s="48">
        <f t="shared" si="10"/>
        <v>417</v>
      </c>
      <c r="I69" s="10">
        <f t="shared" si="11"/>
        <v>0.002512729354343045</v>
      </c>
    </row>
    <row r="70" spans="1:9" ht="15">
      <c r="A70" s="75">
        <v>69</v>
      </c>
      <c r="B70" s="76" t="s">
        <v>161</v>
      </c>
      <c r="C70" s="15">
        <v>5002</v>
      </c>
      <c r="D70" s="15">
        <v>5253</v>
      </c>
      <c r="E70" s="15">
        <v>5269</v>
      </c>
      <c r="F70" s="6">
        <f t="shared" si="8"/>
        <v>0.00185744063786817</v>
      </c>
      <c r="G70" s="6">
        <f t="shared" si="9"/>
        <v>0.053378648540583766</v>
      </c>
      <c r="H70" s="48">
        <f t="shared" si="10"/>
        <v>267</v>
      </c>
      <c r="I70" s="10">
        <f t="shared" si="11"/>
        <v>0.0016088698743635323</v>
      </c>
    </row>
    <row r="71" spans="1:9" ht="15">
      <c r="A71" s="75">
        <v>70</v>
      </c>
      <c r="B71" s="76" t="s">
        <v>162</v>
      </c>
      <c r="C71" s="15">
        <v>8496</v>
      </c>
      <c r="D71" s="15">
        <v>9063</v>
      </c>
      <c r="E71" s="15">
        <v>9022</v>
      </c>
      <c r="F71" s="6">
        <f t="shared" si="8"/>
        <v>0.0031804572850344715</v>
      </c>
      <c r="G71" s="6">
        <f t="shared" si="9"/>
        <v>0.06191148775894539</v>
      </c>
      <c r="H71" s="48">
        <f t="shared" si="10"/>
        <v>526</v>
      </c>
      <c r="I71" s="10">
        <f t="shared" si="11"/>
        <v>0.003169533909794824</v>
      </c>
    </row>
    <row r="72" spans="1:9" ht="15">
      <c r="A72" s="75">
        <v>71</v>
      </c>
      <c r="B72" s="76" t="s">
        <v>163</v>
      </c>
      <c r="C72" s="15">
        <v>15914</v>
      </c>
      <c r="D72" s="15">
        <v>16321</v>
      </c>
      <c r="E72" s="15">
        <v>16316</v>
      </c>
      <c r="F72" s="6">
        <f t="shared" si="8"/>
        <v>0.005751755826049926</v>
      </c>
      <c r="G72" s="6">
        <f t="shared" si="9"/>
        <v>0.025260776674626114</v>
      </c>
      <c r="H72" s="48">
        <f t="shared" si="10"/>
        <v>402</v>
      </c>
      <c r="I72" s="10">
        <f t="shared" si="11"/>
        <v>0.0024223434063450934</v>
      </c>
    </row>
    <row r="73" spans="1:9" ht="15">
      <c r="A73" s="75">
        <v>72</v>
      </c>
      <c r="B73" s="76" t="s">
        <v>164</v>
      </c>
      <c r="C73" s="15">
        <v>16962</v>
      </c>
      <c r="D73" s="15">
        <v>17954</v>
      </c>
      <c r="E73" s="15">
        <v>18141</v>
      </c>
      <c r="F73" s="6">
        <f t="shared" si="8"/>
        <v>0.006395109244935751</v>
      </c>
      <c r="G73" s="6">
        <f t="shared" si="9"/>
        <v>0.06950831269897417</v>
      </c>
      <c r="H73" s="48">
        <f t="shared" si="10"/>
        <v>1179</v>
      </c>
      <c r="I73" s="10">
        <f t="shared" si="11"/>
        <v>0.007104335512638968</v>
      </c>
    </row>
    <row r="74" spans="1:9" ht="15">
      <c r="A74" s="75">
        <v>73</v>
      </c>
      <c r="B74" s="76" t="s">
        <v>165</v>
      </c>
      <c r="C74" s="15">
        <v>18830</v>
      </c>
      <c r="D74" s="15">
        <v>20837</v>
      </c>
      <c r="E74" s="15">
        <v>21161</v>
      </c>
      <c r="F74" s="6">
        <f t="shared" si="8"/>
        <v>0.007459726957283801</v>
      </c>
      <c r="G74" s="6">
        <f t="shared" si="9"/>
        <v>0.12379182156133829</v>
      </c>
      <c r="H74" s="48">
        <f t="shared" si="10"/>
        <v>2331</v>
      </c>
      <c r="I74" s="10">
        <f t="shared" si="11"/>
        <v>0.014045976318881624</v>
      </c>
    </row>
    <row r="75" spans="1:9" ht="15">
      <c r="A75" s="75">
        <v>74</v>
      </c>
      <c r="B75" s="76" t="s">
        <v>166</v>
      </c>
      <c r="C75" s="15">
        <v>7548</v>
      </c>
      <c r="D75" s="15">
        <v>8161</v>
      </c>
      <c r="E75" s="15">
        <v>8105</v>
      </c>
      <c r="F75" s="6">
        <f t="shared" si="8"/>
        <v>0.002857194224695676</v>
      </c>
      <c r="G75" s="6">
        <f t="shared" si="9"/>
        <v>0.07379438261791203</v>
      </c>
      <c r="H75" s="48">
        <f t="shared" si="10"/>
        <v>557</v>
      </c>
      <c r="I75" s="10">
        <f t="shared" si="11"/>
        <v>0.0033563315356572566</v>
      </c>
    </row>
    <row r="76" spans="1:9" ht="15">
      <c r="A76" s="75">
        <v>75</v>
      </c>
      <c r="B76" s="76" t="s">
        <v>167</v>
      </c>
      <c r="C76" s="15">
        <v>5127</v>
      </c>
      <c r="D76" s="15">
        <v>5361</v>
      </c>
      <c r="E76" s="15">
        <v>5417</v>
      </c>
      <c r="F76" s="6">
        <f t="shared" si="8"/>
        <v>0.0019096139562216506</v>
      </c>
      <c r="G76" s="6">
        <f t="shared" si="9"/>
        <v>0.05656329237370782</v>
      </c>
      <c r="H76" s="48">
        <f t="shared" si="10"/>
        <v>290</v>
      </c>
      <c r="I76" s="10">
        <f t="shared" si="11"/>
        <v>0.0017474616612937243</v>
      </c>
    </row>
    <row r="77" spans="1:9" ht="15">
      <c r="A77" s="75">
        <v>76</v>
      </c>
      <c r="B77" s="76" t="s">
        <v>168</v>
      </c>
      <c r="C77" s="15">
        <v>6503</v>
      </c>
      <c r="D77" s="15">
        <v>7206</v>
      </c>
      <c r="E77" s="15">
        <v>7270</v>
      </c>
      <c r="F77" s="6">
        <f t="shared" si="8"/>
        <v>0.0025628380029040798</v>
      </c>
      <c r="G77" s="6">
        <f t="shared" si="9"/>
        <v>0.11794556358603721</v>
      </c>
      <c r="H77" s="48">
        <f t="shared" si="10"/>
        <v>767</v>
      </c>
      <c r="I77" s="10">
        <f t="shared" si="11"/>
        <v>0.004621734807628574</v>
      </c>
    </row>
    <row r="78" spans="1:9" ht="15">
      <c r="A78" s="75">
        <v>77</v>
      </c>
      <c r="B78" s="76" t="s">
        <v>169</v>
      </c>
      <c r="C78" s="15">
        <v>9118</v>
      </c>
      <c r="D78" s="15">
        <v>9839</v>
      </c>
      <c r="E78" s="15">
        <v>9853</v>
      </c>
      <c r="F78" s="6">
        <f t="shared" si="8"/>
        <v>0.0034734034171408387</v>
      </c>
      <c r="G78" s="6">
        <f t="shared" si="9"/>
        <v>0.08060978284711559</v>
      </c>
      <c r="H78" s="48">
        <f t="shared" si="10"/>
        <v>735</v>
      </c>
      <c r="I78" s="10">
        <f t="shared" si="11"/>
        <v>0.004428911451899611</v>
      </c>
    </row>
    <row r="79" spans="1:9" ht="15">
      <c r="A79" s="75">
        <v>78</v>
      </c>
      <c r="B79" s="76" t="s">
        <v>170</v>
      </c>
      <c r="C79" s="15">
        <v>10420</v>
      </c>
      <c r="D79" s="15">
        <v>11541</v>
      </c>
      <c r="E79" s="15">
        <v>11531</v>
      </c>
      <c r="F79" s="6">
        <f t="shared" si="8"/>
        <v>0.00406493604009449</v>
      </c>
      <c r="G79" s="6">
        <f t="shared" si="9"/>
        <v>0.10662188099808062</v>
      </c>
      <c r="H79" s="48">
        <f t="shared" si="10"/>
        <v>1111</v>
      </c>
      <c r="I79" s="10">
        <f t="shared" si="11"/>
        <v>0.006694585881714923</v>
      </c>
    </row>
    <row r="80" spans="1:9" ht="15">
      <c r="A80" s="75">
        <v>79</v>
      </c>
      <c r="B80" s="76" t="s">
        <v>171</v>
      </c>
      <c r="C80" s="15">
        <v>5157</v>
      </c>
      <c r="D80" s="15">
        <v>5675</v>
      </c>
      <c r="E80" s="15">
        <v>5667</v>
      </c>
      <c r="F80" s="6">
        <f t="shared" si="8"/>
        <v>0.0019977445615484758</v>
      </c>
      <c r="G80" s="6">
        <f t="shared" si="9"/>
        <v>0.09889470622454916</v>
      </c>
      <c r="H80" s="48">
        <f t="shared" si="10"/>
        <v>510</v>
      </c>
      <c r="I80" s="10">
        <f t="shared" si="11"/>
        <v>0.0030731222319303427</v>
      </c>
    </row>
    <row r="81" spans="1:9" ht="15">
      <c r="A81" s="75">
        <v>80</v>
      </c>
      <c r="B81" s="76" t="s">
        <v>172</v>
      </c>
      <c r="C81" s="15">
        <v>15495</v>
      </c>
      <c r="D81" s="15">
        <v>17035</v>
      </c>
      <c r="E81" s="15">
        <v>17063</v>
      </c>
      <c r="F81" s="6">
        <f t="shared" si="8"/>
        <v>0.00601509007476648</v>
      </c>
      <c r="G81" s="6">
        <f t="shared" si="9"/>
        <v>0.10119393352694417</v>
      </c>
      <c r="H81" s="48">
        <f t="shared" si="10"/>
        <v>1568</v>
      </c>
      <c r="I81" s="10">
        <f t="shared" si="11"/>
        <v>0.009448344430719171</v>
      </c>
    </row>
    <row r="82" spans="1:9" ht="15.75" thickBot="1">
      <c r="A82" s="84">
        <v>81</v>
      </c>
      <c r="B82" s="92" t="s">
        <v>173</v>
      </c>
      <c r="C82" s="77">
        <v>11103</v>
      </c>
      <c r="D82" s="77">
        <v>11985</v>
      </c>
      <c r="E82" s="77">
        <v>11913</v>
      </c>
      <c r="F82" s="54">
        <f t="shared" si="8"/>
        <v>0.004199599605033879</v>
      </c>
      <c r="G82" s="54">
        <f t="shared" si="9"/>
        <v>0.07295325587679005</v>
      </c>
      <c r="H82" s="7">
        <f t="shared" si="10"/>
        <v>810</v>
      </c>
      <c r="I82" s="22">
        <f t="shared" si="11"/>
        <v>0.004880841191889368</v>
      </c>
    </row>
    <row r="83" spans="1:9" s="21" customFormat="1" ht="15.75" thickBot="1">
      <c r="A83" s="101" t="s">
        <v>174</v>
      </c>
      <c r="B83" s="101"/>
      <c r="C83" s="17">
        <f>SUM(C2:C82)</f>
        <v>2670744</v>
      </c>
      <c r="D83" s="17">
        <f>SUM(D2:D82)</f>
        <v>2838873</v>
      </c>
      <c r="E83" s="17">
        <f>SUM(E2:E82)</f>
        <v>2836699</v>
      </c>
      <c r="F83" s="37">
        <f>E83/$E$83</f>
        <v>1</v>
      </c>
      <c r="G83" s="37">
        <f>(E83-C83)/C83</f>
        <v>0.06213811582090983</v>
      </c>
      <c r="H83" s="16">
        <f>E83-C83</f>
        <v>165955</v>
      </c>
      <c r="I83" s="38">
        <f>H83/$H$83</f>
        <v>1</v>
      </c>
    </row>
    <row r="84" spans="3:9" ht="15">
      <c r="C84" s="1"/>
      <c r="D84" s="1"/>
      <c r="E84" s="1"/>
      <c r="I84" s="19"/>
    </row>
  </sheetData>
  <sheetProtection/>
  <autoFilter ref="A1:I83"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I1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</cols>
  <sheetData>
    <row r="1" spans="1:9" ht="30">
      <c r="A1" s="43" t="s">
        <v>92</v>
      </c>
      <c r="B1" s="43" t="s">
        <v>175</v>
      </c>
      <c r="C1" s="43">
        <v>41306</v>
      </c>
      <c r="D1" s="44">
        <v>41640</v>
      </c>
      <c r="E1" s="44">
        <v>41671</v>
      </c>
      <c r="F1" s="11" t="s">
        <v>262</v>
      </c>
      <c r="G1" s="11" t="s">
        <v>260</v>
      </c>
      <c r="H1" s="11" t="s">
        <v>261</v>
      </c>
      <c r="I1" s="11" t="s">
        <v>264</v>
      </c>
    </row>
    <row r="2" spans="1:9" ht="15">
      <c r="A2" s="75">
        <v>1</v>
      </c>
      <c r="B2" s="76" t="s">
        <v>93</v>
      </c>
      <c r="C2" s="48">
        <v>35963</v>
      </c>
      <c r="D2" s="48">
        <v>37206</v>
      </c>
      <c r="E2" s="48">
        <v>37304</v>
      </c>
      <c r="F2" s="6">
        <f aca="true" t="shared" si="0" ref="F2:F33">E2/$E$83</f>
        <v>0.023324810998626298</v>
      </c>
      <c r="G2" s="6">
        <f aca="true" t="shared" si="1" ref="G2:G33">(E2-C2)/C2</f>
        <v>0.03728832411089175</v>
      </c>
      <c r="H2" s="89">
        <f aca="true" t="shared" si="2" ref="H2:H33">E2-C2</f>
        <v>1341</v>
      </c>
      <c r="I2" s="10">
        <f aca="true" t="shared" si="3" ref="I2:I33">H2/$H$83</f>
        <v>0.018933190263737507</v>
      </c>
    </row>
    <row r="3" spans="1:9" ht="15">
      <c r="A3" s="75">
        <v>2</v>
      </c>
      <c r="B3" s="83" t="s">
        <v>94</v>
      </c>
      <c r="C3" s="48">
        <v>5006</v>
      </c>
      <c r="D3" s="48">
        <v>5402</v>
      </c>
      <c r="E3" s="48">
        <v>5394</v>
      </c>
      <c r="F3" s="6">
        <f t="shared" si="0"/>
        <v>0.0033726686287419644</v>
      </c>
      <c r="G3" s="6">
        <f t="shared" si="1"/>
        <v>0.07750699161006792</v>
      </c>
      <c r="H3" s="15">
        <f t="shared" si="2"/>
        <v>388</v>
      </c>
      <c r="I3" s="10">
        <f t="shared" si="3"/>
        <v>0.005478059524481843</v>
      </c>
    </row>
    <row r="4" spans="1:9" ht="15">
      <c r="A4" s="75">
        <v>3</v>
      </c>
      <c r="B4" s="83" t="s">
        <v>95</v>
      </c>
      <c r="C4" s="48">
        <v>10473</v>
      </c>
      <c r="D4" s="48">
        <v>10967</v>
      </c>
      <c r="E4" s="48">
        <v>10987</v>
      </c>
      <c r="F4" s="6">
        <f t="shared" si="0"/>
        <v>0.006869764594732659</v>
      </c>
      <c r="G4" s="6">
        <f t="shared" si="1"/>
        <v>0.04907858302301155</v>
      </c>
      <c r="H4" s="15">
        <f t="shared" si="2"/>
        <v>514</v>
      </c>
      <c r="I4" s="10">
        <f t="shared" si="3"/>
        <v>0.007257016998926978</v>
      </c>
    </row>
    <row r="5" spans="1:9" ht="15">
      <c r="A5" s="75">
        <v>4</v>
      </c>
      <c r="B5" s="83" t="s">
        <v>96</v>
      </c>
      <c r="C5" s="48">
        <v>1937</v>
      </c>
      <c r="D5" s="48">
        <v>2080</v>
      </c>
      <c r="E5" s="48">
        <v>2071</v>
      </c>
      <c r="F5" s="6">
        <f t="shared" si="0"/>
        <v>0.0012949196755885444</v>
      </c>
      <c r="G5" s="6">
        <f t="shared" si="1"/>
        <v>0.06917914300464637</v>
      </c>
      <c r="H5" s="15">
        <f t="shared" si="2"/>
        <v>134</v>
      </c>
      <c r="I5" s="10">
        <f t="shared" si="3"/>
        <v>0.0018919071553622862</v>
      </c>
    </row>
    <row r="6" spans="1:9" ht="15">
      <c r="A6" s="75">
        <v>5</v>
      </c>
      <c r="B6" s="83" t="s">
        <v>97</v>
      </c>
      <c r="C6" s="48">
        <v>5005</v>
      </c>
      <c r="D6" s="48">
        <v>5272</v>
      </c>
      <c r="E6" s="48">
        <v>5279</v>
      </c>
      <c r="F6" s="6">
        <f t="shared" si="0"/>
        <v>0.003300763383598226</v>
      </c>
      <c r="G6" s="6">
        <f t="shared" si="1"/>
        <v>0.05474525474525475</v>
      </c>
      <c r="H6" s="15">
        <f t="shared" si="2"/>
        <v>274</v>
      </c>
      <c r="I6" s="10">
        <f t="shared" si="3"/>
        <v>0.0038685265714124358</v>
      </c>
    </row>
    <row r="7" spans="1:9" ht="15">
      <c r="A7" s="75">
        <v>6</v>
      </c>
      <c r="B7" s="76" t="s">
        <v>98</v>
      </c>
      <c r="C7" s="48">
        <v>120531</v>
      </c>
      <c r="D7" s="48">
        <v>125848</v>
      </c>
      <c r="E7" s="48">
        <v>126265</v>
      </c>
      <c r="F7" s="6">
        <f t="shared" si="0"/>
        <v>0.07894883285281871</v>
      </c>
      <c r="G7" s="6">
        <f t="shared" si="1"/>
        <v>0.04757282358895222</v>
      </c>
      <c r="H7" s="89">
        <f t="shared" si="2"/>
        <v>5734</v>
      </c>
      <c r="I7" s="10">
        <f t="shared" si="3"/>
        <v>0.08095668379736827</v>
      </c>
    </row>
    <row r="8" spans="1:9" ht="15">
      <c r="A8" s="75">
        <v>7</v>
      </c>
      <c r="B8" s="76" t="s">
        <v>99</v>
      </c>
      <c r="C8" s="48">
        <v>57843</v>
      </c>
      <c r="D8" s="48">
        <v>61656</v>
      </c>
      <c r="E8" s="48">
        <v>61793</v>
      </c>
      <c r="F8" s="6">
        <f t="shared" si="0"/>
        <v>0.038636876636235114</v>
      </c>
      <c r="G8" s="6">
        <f t="shared" si="1"/>
        <v>0.06828829763324862</v>
      </c>
      <c r="H8" s="89">
        <f t="shared" si="2"/>
        <v>3950</v>
      </c>
      <c r="I8" s="10">
        <f t="shared" si="3"/>
        <v>0.05576890495284351</v>
      </c>
    </row>
    <row r="9" spans="1:9" ht="15">
      <c r="A9" s="75">
        <v>8</v>
      </c>
      <c r="B9" s="83" t="s">
        <v>100</v>
      </c>
      <c r="C9" s="48">
        <v>3034</v>
      </c>
      <c r="D9" s="48">
        <v>3174</v>
      </c>
      <c r="E9" s="48">
        <v>3091</v>
      </c>
      <c r="F9" s="6">
        <f t="shared" si="0"/>
        <v>0.0019326879368634432</v>
      </c>
      <c r="G9" s="6">
        <f t="shared" si="1"/>
        <v>0.018787079762689517</v>
      </c>
      <c r="H9" s="15">
        <f t="shared" si="2"/>
        <v>57</v>
      </c>
      <c r="I9" s="10">
        <f t="shared" si="3"/>
        <v>0.0008047664765347038</v>
      </c>
    </row>
    <row r="10" spans="1:9" ht="15">
      <c r="A10" s="75">
        <v>9</v>
      </c>
      <c r="B10" s="83" t="s">
        <v>101</v>
      </c>
      <c r="C10" s="48">
        <v>22877</v>
      </c>
      <c r="D10" s="48">
        <v>23653</v>
      </c>
      <c r="E10" s="48">
        <v>23783</v>
      </c>
      <c r="F10" s="6">
        <f t="shared" si="0"/>
        <v>0.01487062995872639</v>
      </c>
      <c r="G10" s="6">
        <f t="shared" si="1"/>
        <v>0.03960309481138261</v>
      </c>
      <c r="H10" s="15">
        <f t="shared" si="2"/>
        <v>906</v>
      </c>
      <c r="I10" s="10">
        <f t="shared" si="3"/>
        <v>0.012791551363867396</v>
      </c>
    </row>
    <row r="11" spans="1:9" ht="15">
      <c r="A11" s="75">
        <v>10</v>
      </c>
      <c r="B11" s="83" t="s">
        <v>102</v>
      </c>
      <c r="C11" s="48">
        <v>24388</v>
      </c>
      <c r="D11" s="48">
        <v>25262</v>
      </c>
      <c r="E11" s="48">
        <v>25368</v>
      </c>
      <c r="F11" s="6">
        <f t="shared" si="0"/>
        <v>0.01586167181570748</v>
      </c>
      <c r="G11" s="6">
        <f t="shared" si="1"/>
        <v>0.040183696900114814</v>
      </c>
      <c r="H11" s="15">
        <f t="shared" si="2"/>
        <v>980</v>
      </c>
      <c r="I11" s="10">
        <f t="shared" si="3"/>
        <v>0.013836335912351047</v>
      </c>
    </row>
    <row r="12" spans="1:9" ht="15">
      <c r="A12" s="75">
        <v>11</v>
      </c>
      <c r="B12" s="83" t="s">
        <v>103</v>
      </c>
      <c r="C12" s="48">
        <v>4010</v>
      </c>
      <c r="D12" s="48">
        <v>4229</v>
      </c>
      <c r="E12" s="48">
        <v>4208</v>
      </c>
      <c r="F12" s="6">
        <f t="shared" si="0"/>
        <v>0.0026311067092595823</v>
      </c>
      <c r="G12" s="6">
        <f t="shared" si="1"/>
        <v>0.04937655860349127</v>
      </c>
      <c r="H12" s="15">
        <f t="shared" si="2"/>
        <v>198</v>
      </c>
      <c r="I12" s="10">
        <f t="shared" si="3"/>
        <v>0.0027955046026994974</v>
      </c>
    </row>
    <row r="13" spans="1:9" ht="15">
      <c r="A13" s="75">
        <v>12</v>
      </c>
      <c r="B13" s="83" t="s">
        <v>104</v>
      </c>
      <c r="C13" s="48">
        <v>1375</v>
      </c>
      <c r="D13" s="48">
        <v>1502</v>
      </c>
      <c r="E13" s="48">
        <v>1503</v>
      </c>
      <c r="F13" s="6">
        <f t="shared" si="0"/>
        <v>0.0009397702908786009</v>
      </c>
      <c r="G13" s="6">
        <f t="shared" si="1"/>
        <v>0.09309090909090909</v>
      </c>
      <c r="H13" s="15">
        <f t="shared" si="2"/>
        <v>128</v>
      </c>
      <c r="I13" s="10">
        <f t="shared" si="3"/>
        <v>0.0018071948946744225</v>
      </c>
    </row>
    <row r="14" spans="1:9" ht="15">
      <c r="A14" s="75">
        <v>13</v>
      </c>
      <c r="B14" s="83" t="s">
        <v>105</v>
      </c>
      <c r="C14" s="48">
        <v>2177</v>
      </c>
      <c r="D14" s="48">
        <v>2266</v>
      </c>
      <c r="E14" s="48">
        <v>2285</v>
      </c>
      <c r="F14" s="6">
        <f t="shared" si="0"/>
        <v>0.0014287259578560233</v>
      </c>
      <c r="G14" s="6">
        <f t="shared" si="1"/>
        <v>0.04960955443270556</v>
      </c>
      <c r="H14" s="15">
        <f t="shared" si="2"/>
        <v>108</v>
      </c>
      <c r="I14" s="10">
        <f t="shared" si="3"/>
        <v>0.001524820692381544</v>
      </c>
    </row>
    <row r="15" spans="1:9" ht="15">
      <c r="A15" s="75">
        <v>14</v>
      </c>
      <c r="B15" s="83" t="s">
        <v>106</v>
      </c>
      <c r="C15" s="48">
        <v>6253</v>
      </c>
      <c r="D15" s="48">
        <v>6384</v>
      </c>
      <c r="E15" s="48">
        <v>6389</v>
      </c>
      <c r="F15" s="6">
        <f t="shared" si="0"/>
        <v>0.003994805314985615</v>
      </c>
      <c r="G15" s="6">
        <f t="shared" si="1"/>
        <v>0.02174956021109867</v>
      </c>
      <c r="H15" s="15">
        <f t="shared" si="2"/>
        <v>136</v>
      </c>
      <c r="I15" s="10">
        <f t="shared" si="3"/>
        <v>0.001920144575591574</v>
      </c>
    </row>
    <row r="16" spans="1:9" ht="15">
      <c r="A16" s="75">
        <v>15</v>
      </c>
      <c r="B16" s="83" t="s">
        <v>107</v>
      </c>
      <c r="C16" s="48">
        <v>5236</v>
      </c>
      <c r="D16" s="48">
        <v>5349</v>
      </c>
      <c r="E16" s="48">
        <v>5333</v>
      </c>
      <c r="F16" s="6">
        <f t="shared" si="0"/>
        <v>0.0033345275856657207</v>
      </c>
      <c r="G16" s="6">
        <f t="shared" si="1"/>
        <v>0.01852559205500382</v>
      </c>
      <c r="H16" s="15">
        <f t="shared" si="2"/>
        <v>97</v>
      </c>
      <c r="I16" s="10">
        <f t="shared" si="3"/>
        <v>0.0013695148811204607</v>
      </c>
    </row>
    <row r="17" spans="1:9" ht="15">
      <c r="A17" s="75">
        <v>16</v>
      </c>
      <c r="B17" s="76" t="s">
        <v>108</v>
      </c>
      <c r="C17" s="48">
        <v>62585</v>
      </c>
      <c r="D17" s="48">
        <v>65376</v>
      </c>
      <c r="E17" s="48">
        <v>65578</v>
      </c>
      <c r="F17" s="6">
        <f t="shared" si="0"/>
        <v>0.04100349709596599</v>
      </c>
      <c r="G17" s="6">
        <f t="shared" si="1"/>
        <v>0.047822960773348244</v>
      </c>
      <c r="H17" s="89">
        <f t="shared" si="2"/>
        <v>2993</v>
      </c>
      <c r="I17" s="10">
        <f t="shared" si="3"/>
        <v>0.04225729937312927</v>
      </c>
    </row>
    <row r="18" spans="1:9" ht="15">
      <c r="A18" s="75">
        <v>17</v>
      </c>
      <c r="B18" s="83" t="s">
        <v>109</v>
      </c>
      <c r="C18" s="48">
        <v>11864</v>
      </c>
      <c r="D18" s="48">
        <v>12230</v>
      </c>
      <c r="E18" s="48">
        <v>12273</v>
      </c>
      <c r="F18" s="6">
        <f t="shared" si="0"/>
        <v>0.007673852814340032</v>
      </c>
      <c r="G18" s="6">
        <f t="shared" si="1"/>
        <v>0.03447403910991234</v>
      </c>
      <c r="H18" s="15">
        <f t="shared" si="2"/>
        <v>409</v>
      </c>
      <c r="I18" s="10">
        <f t="shared" si="3"/>
        <v>0.0057745524368893655</v>
      </c>
    </row>
    <row r="19" spans="1:9" ht="15">
      <c r="A19" s="75">
        <v>18</v>
      </c>
      <c r="B19" s="83" t="s">
        <v>110</v>
      </c>
      <c r="C19" s="48">
        <v>2566</v>
      </c>
      <c r="D19" s="48">
        <v>2622</v>
      </c>
      <c r="E19" s="48">
        <v>2575</v>
      </c>
      <c r="F19" s="6">
        <f t="shared" si="0"/>
        <v>0.0016100522282184945</v>
      </c>
      <c r="G19" s="6">
        <f t="shared" si="1"/>
        <v>0.0035074045206547155</v>
      </c>
      <c r="H19" s="15">
        <f t="shared" si="2"/>
        <v>9</v>
      </c>
      <c r="I19" s="10">
        <f t="shared" si="3"/>
        <v>0.00012706839103179533</v>
      </c>
    </row>
    <row r="20" spans="1:9" ht="15">
      <c r="A20" s="75">
        <v>19</v>
      </c>
      <c r="B20" s="83" t="s">
        <v>111</v>
      </c>
      <c r="C20" s="48">
        <v>7547</v>
      </c>
      <c r="D20" s="48">
        <v>7645</v>
      </c>
      <c r="E20" s="48">
        <v>7630</v>
      </c>
      <c r="F20" s="6">
        <f t="shared" si="0"/>
        <v>0.004770756699536743</v>
      </c>
      <c r="G20" s="6">
        <f t="shared" si="1"/>
        <v>0.01099774744931761</v>
      </c>
      <c r="H20" s="15">
        <f t="shared" si="2"/>
        <v>83</v>
      </c>
      <c r="I20" s="10">
        <f t="shared" si="3"/>
        <v>0.0011718529395154458</v>
      </c>
    </row>
    <row r="21" spans="1:9" ht="15">
      <c r="A21" s="75">
        <v>20</v>
      </c>
      <c r="B21" s="83" t="s">
        <v>112</v>
      </c>
      <c r="C21" s="48">
        <v>21879</v>
      </c>
      <c r="D21" s="48">
        <v>22716</v>
      </c>
      <c r="E21" s="48">
        <v>22858</v>
      </c>
      <c r="F21" s="6">
        <f t="shared" si="0"/>
        <v>0.014292261682570232</v>
      </c>
      <c r="G21" s="6">
        <f t="shared" si="1"/>
        <v>0.04474610356963298</v>
      </c>
      <c r="H21" s="15">
        <f t="shared" si="2"/>
        <v>979</v>
      </c>
      <c r="I21" s="10">
        <f t="shared" si="3"/>
        <v>0.013822217202236404</v>
      </c>
    </row>
    <row r="22" spans="1:9" ht="15">
      <c r="A22" s="75">
        <v>21</v>
      </c>
      <c r="B22" s="83" t="s">
        <v>113</v>
      </c>
      <c r="C22" s="48">
        <v>11122</v>
      </c>
      <c r="D22" s="48">
        <v>11916</v>
      </c>
      <c r="E22" s="48">
        <v>11999</v>
      </c>
      <c r="F22" s="6">
        <f t="shared" si="0"/>
        <v>0.007502530751997559</v>
      </c>
      <c r="G22" s="6">
        <f t="shared" si="1"/>
        <v>0.07885272433015644</v>
      </c>
      <c r="H22" s="15">
        <f t="shared" si="2"/>
        <v>877</v>
      </c>
      <c r="I22" s="10">
        <f t="shared" si="3"/>
        <v>0.012382108770542723</v>
      </c>
    </row>
    <row r="23" spans="1:9" ht="15">
      <c r="A23" s="75">
        <v>22</v>
      </c>
      <c r="B23" s="83" t="s">
        <v>114</v>
      </c>
      <c r="C23" s="48">
        <v>8569</v>
      </c>
      <c r="D23" s="48">
        <v>8810</v>
      </c>
      <c r="E23" s="48">
        <v>8789</v>
      </c>
      <c r="F23" s="6">
        <f t="shared" si="0"/>
        <v>0.005495436517985378</v>
      </c>
      <c r="G23" s="6">
        <f t="shared" si="1"/>
        <v>0.025673940949935817</v>
      </c>
      <c r="H23" s="15">
        <f t="shared" si="2"/>
        <v>220</v>
      </c>
      <c r="I23" s="10">
        <f t="shared" si="3"/>
        <v>0.0031061162252216637</v>
      </c>
    </row>
    <row r="24" spans="1:9" ht="15">
      <c r="A24" s="75">
        <v>23</v>
      </c>
      <c r="B24" s="83" t="s">
        <v>115</v>
      </c>
      <c r="C24" s="48">
        <v>5969</v>
      </c>
      <c r="D24" s="48">
        <v>6187</v>
      </c>
      <c r="E24" s="48">
        <v>6174</v>
      </c>
      <c r="F24" s="6">
        <f t="shared" si="0"/>
        <v>0.0038603737697168873</v>
      </c>
      <c r="G24" s="6">
        <f t="shared" si="1"/>
        <v>0.03434411124141397</v>
      </c>
      <c r="H24" s="15">
        <f t="shared" si="2"/>
        <v>205</v>
      </c>
      <c r="I24" s="10">
        <f t="shared" si="3"/>
        <v>0.002894335573502005</v>
      </c>
    </row>
    <row r="25" spans="1:9" ht="15">
      <c r="A25" s="75">
        <v>24</v>
      </c>
      <c r="B25" s="83" t="s">
        <v>116</v>
      </c>
      <c r="C25" s="48">
        <v>2903</v>
      </c>
      <c r="D25" s="48">
        <v>2986</v>
      </c>
      <c r="E25" s="48">
        <v>2982</v>
      </c>
      <c r="F25" s="6">
        <f t="shared" si="0"/>
        <v>0.001864534269727204</v>
      </c>
      <c r="G25" s="6">
        <f t="shared" si="1"/>
        <v>0.027213227695487428</v>
      </c>
      <c r="H25" s="15">
        <f t="shared" si="2"/>
        <v>79</v>
      </c>
      <c r="I25" s="10">
        <f t="shared" si="3"/>
        <v>0.0011153780990568701</v>
      </c>
    </row>
    <row r="26" spans="1:9" ht="15">
      <c r="A26" s="75">
        <v>25</v>
      </c>
      <c r="B26" s="83" t="s">
        <v>117</v>
      </c>
      <c r="C26" s="48">
        <v>8090</v>
      </c>
      <c r="D26" s="48">
        <v>8397</v>
      </c>
      <c r="E26" s="48">
        <v>8371</v>
      </c>
      <c r="F26" s="6">
        <f t="shared" si="0"/>
        <v>0.005234076583462919</v>
      </c>
      <c r="G26" s="6">
        <f t="shared" si="1"/>
        <v>0.03473423980222497</v>
      </c>
      <c r="H26" s="15">
        <f t="shared" si="2"/>
        <v>281</v>
      </c>
      <c r="I26" s="10">
        <f t="shared" si="3"/>
        <v>0.003967357542214943</v>
      </c>
    </row>
    <row r="27" spans="1:9" ht="15">
      <c r="A27" s="75">
        <v>26</v>
      </c>
      <c r="B27" s="83" t="s">
        <v>118</v>
      </c>
      <c r="C27" s="48">
        <v>17516</v>
      </c>
      <c r="D27" s="48">
        <v>17976</v>
      </c>
      <c r="E27" s="48">
        <v>17962</v>
      </c>
      <c r="F27" s="6">
        <f t="shared" si="0"/>
        <v>0.011230974028450717</v>
      </c>
      <c r="G27" s="6">
        <f t="shared" si="1"/>
        <v>0.025462434345741036</v>
      </c>
      <c r="H27" s="15">
        <f t="shared" si="2"/>
        <v>446</v>
      </c>
      <c r="I27" s="10">
        <f t="shared" si="3"/>
        <v>0.006296944711131191</v>
      </c>
    </row>
    <row r="28" spans="1:9" ht="15">
      <c r="A28" s="75">
        <v>27</v>
      </c>
      <c r="B28" s="76" t="s">
        <v>119</v>
      </c>
      <c r="C28" s="48">
        <v>27701</v>
      </c>
      <c r="D28" s="48">
        <v>30024</v>
      </c>
      <c r="E28" s="48">
        <v>30218</v>
      </c>
      <c r="F28" s="6">
        <f t="shared" si="0"/>
        <v>0.018894197371769502</v>
      </c>
      <c r="G28" s="6">
        <f t="shared" si="1"/>
        <v>0.09086314573481102</v>
      </c>
      <c r="H28" s="89">
        <f t="shared" si="2"/>
        <v>2517</v>
      </c>
      <c r="I28" s="10">
        <f t="shared" si="3"/>
        <v>0.03553679335855876</v>
      </c>
    </row>
    <row r="29" spans="1:9" ht="15">
      <c r="A29" s="75">
        <v>28</v>
      </c>
      <c r="B29" s="83" t="s">
        <v>120</v>
      </c>
      <c r="C29" s="48">
        <v>6981</v>
      </c>
      <c r="D29" s="48">
        <v>7076</v>
      </c>
      <c r="E29" s="48">
        <v>7052</v>
      </c>
      <c r="F29" s="6">
        <f t="shared" si="0"/>
        <v>0.0044093546848143</v>
      </c>
      <c r="G29" s="6">
        <f t="shared" si="1"/>
        <v>0.010170462684429164</v>
      </c>
      <c r="H29" s="15">
        <f t="shared" si="2"/>
        <v>71</v>
      </c>
      <c r="I29" s="10">
        <f t="shared" si="3"/>
        <v>0.0010024284181397187</v>
      </c>
    </row>
    <row r="30" spans="1:9" ht="15">
      <c r="A30" s="75">
        <v>29</v>
      </c>
      <c r="B30" s="83" t="s">
        <v>121</v>
      </c>
      <c r="C30" s="48">
        <v>1723</v>
      </c>
      <c r="D30" s="48">
        <v>1817</v>
      </c>
      <c r="E30" s="48">
        <v>1814</v>
      </c>
      <c r="F30" s="6">
        <f t="shared" si="0"/>
        <v>0.00113422708426732</v>
      </c>
      <c r="G30" s="6">
        <f t="shared" si="1"/>
        <v>0.05281485780615206</v>
      </c>
      <c r="H30" s="15">
        <f t="shared" si="2"/>
        <v>91</v>
      </c>
      <c r="I30" s="10">
        <f t="shared" si="3"/>
        <v>0.0012848026204325973</v>
      </c>
    </row>
    <row r="31" spans="1:9" ht="15">
      <c r="A31" s="75">
        <v>30</v>
      </c>
      <c r="B31" s="83" t="s">
        <v>122</v>
      </c>
      <c r="C31" s="48">
        <v>944</v>
      </c>
      <c r="D31" s="48">
        <v>985</v>
      </c>
      <c r="E31" s="48">
        <v>994</v>
      </c>
      <c r="F31" s="6">
        <f t="shared" si="0"/>
        <v>0.0006215114232424014</v>
      </c>
      <c r="G31" s="6">
        <f t="shared" si="1"/>
        <v>0.05296610169491525</v>
      </c>
      <c r="H31" s="15">
        <f t="shared" si="2"/>
        <v>50</v>
      </c>
      <c r="I31" s="10">
        <f t="shared" si="3"/>
        <v>0.0007059355057321963</v>
      </c>
    </row>
    <row r="32" spans="1:9" ht="15">
      <c r="A32" s="75">
        <v>31</v>
      </c>
      <c r="B32" s="76" t="s">
        <v>123</v>
      </c>
      <c r="C32" s="48">
        <v>18855</v>
      </c>
      <c r="D32" s="48">
        <v>19965</v>
      </c>
      <c r="E32" s="48">
        <v>20025</v>
      </c>
      <c r="F32" s="6">
        <f t="shared" si="0"/>
        <v>0.012520891600029262</v>
      </c>
      <c r="G32" s="6">
        <f t="shared" si="1"/>
        <v>0.06205250596658711</v>
      </c>
      <c r="H32" s="88">
        <f t="shared" si="2"/>
        <v>1170</v>
      </c>
      <c r="I32" s="10">
        <f t="shared" si="3"/>
        <v>0.016518890834133392</v>
      </c>
    </row>
    <row r="33" spans="1:9" ht="15">
      <c r="A33" s="75">
        <v>32</v>
      </c>
      <c r="B33" s="83" t="s">
        <v>124</v>
      </c>
      <c r="C33" s="48">
        <v>7558</v>
      </c>
      <c r="D33" s="48">
        <v>7701</v>
      </c>
      <c r="E33" s="48">
        <v>7780</v>
      </c>
      <c r="F33" s="6">
        <f t="shared" si="0"/>
        <v>0.004864546149724228</v>
      </c>
      <c r="G33" s="6">
        <f t="shared" si="1"/>
        <v>0.02937284996030696</v>
      </c>
      <c r="H33" s="15">
        <f t="shared" si="2"/>
        <v>222</v>
      </c>
      <c r="I33" s="10">
        <f t="shared" si="3"/>
        <v>0.0031343536454509517</v>
      </c>
    </row>
    <row r="34" spans="1:9" ht="15">
      <c r="A34" s="75">
        <v>33</v>
      </c>
      <c r="B34" s="76" t="s">
        <v>125</v>
      </c>
      <c r="C34" s="48">
        <v>30693</v>
      </c>
      <c r="D34" s="48">
        <v>31956</v>
      </c>
      <c r="E34" s="48">
        <v>31946</v>
      </c>
      <c r="F34" s="6">
        <f aca="true" t="shared" si="4" ref="F34:F65">E34/$E$83</f>
        <v>0.01997465183792933</v>
      </c>
      <c r="G34" s="6">
        <f aca="true" t="shared" si="5" ref="G34:G65">(E34-C34)/C34</f>
        <v>0.04082364056951096</v>
      </c>
      <c r="H34" s="89">
        <f aca="true" t="shared" si="6" ref="H34:H65">E34-C34</f>
        <v>1253</v>
      </c>
      <c r="I34" s="10">
        <f aca="true" t="shared" si="7" ref="I34:I65">H34/$H$83</f>
        <v>0.017690743773648838</v>
      </c>
    </row>
    <row r="35" spans="1:9" ht="15">
      <c r="A35" s="75">
        <v>34</v>
      </c>
      <c r="B35" s="76" t="s">
        <v>126</v>
      </c>
      <c r="C35" s="48">
        <v>450883</v>
      </c>
      <c r="D35" s="48">
        <v>468526</v>
      </c>
      <c r="E35" s="48">
        <v>470276</v>
      </c>
      <c r="F35" s="6">
        <f t="shared" si="4"/>
        <v>0.29404618317579834</v>
      </c>
      <c r="G35" s="6">
        <f t="shared" si="5"/>
        <v>0.04301115810531779</v>
      </c>
      <c r="H35" s="89">
        <f t="shared" si="6"/>
        <v>19393</v>
      </c>
      <c r="I35" s="10">
        <f t="shared" si="7"/>
        <v>0.27380414525328967</v>
      </c>
    </row>
    <row r="36" spans="1:9" ht="15">
      <c r="A36" s="75">
        <v>35</v>
      </c>
      <c r="B36" s="76" t="s">
        <v>127</v>
      </c>
      <c r="C36" s="48">
        <v>108147</v>
      </c>
      <c r="D36" s="48">
        <v>111296</v>
      </c>
      <c r="E36" s="48">
        <v>111805</v>
      </c>
      <c r="F36" s="6">
        <f t="shared" si="4"/>
        <v>0.06990752985474515</v>
      </c>
      <c r="G36" s="6">
        <f t="shared" si="5"/>
        <v>0.03382433169667212</v>
      </c>
      <c r="H36" s="89">
        <f t="shared" si="6"/>
        <v>3658</v>
      </c>
      <c r="I36" s="10">
        <f t="shared" si="7"/>
        <v>0.05164624159936748</v>
      </c>
    </row>
    <row r="37" spans="1:9" ht="15">
      <c r="A37" s="75">
        <v>36</v>
      </c>
      <c r="B37" s="83" t="s">
        <v>128</v>
      </c>
      <c r="C37" s="48">
        <v>2232</v>
      </c>
      <c r="D37" s="48">
        <v>2406</v>
      </c>
      <c r="E37" s="48">
        <v>2401</v>
      </c>
      <c r="F37" s="6">
        <f t="shared" si="4"/>
        <v>0.0015012564660010117</v>
      </c>
      <c r="G37" s="6">
        <f t="shared" si="5"/>
        <v>0.07571684587813621</v>
      </c>
      <c r="H37" s="15">
        <f t="shared" si="6"/>
        <v>169</v>
      </c>
      <c r="I37" s="10">
        <f t="shared" si="7"/>
        <v>0.0023860620093748234</v>
      </c>
    </row>
    <row r="38" spans="1:9" ht="15">
      <c r="A38" s="75">
        <v>37</v>
      </c>
      <c r="B38" s="83" t="s">
        <v>129</v>
      </c>
      <c r="C38" s="48">
        <v>5901</v>
      </c>
      <c r="D38" s="48">
        <v>5970</v>
      </c>
      <c r="E38" s="48">
        <v>6009</v>
      </c>
      <c r="F38" s="6">
        <f t="shared" si="4"/>
        <v>0.0037572053745106534</v>
      </c>
      <c r="G38" s="6">
        <f t="shared" si="5"/>
        <v>0.018301982714794104</v>
      </c>
      <c r="H38" s="15">
        <f t="shared" si="6"/>
        <v>108</v>
      </c>
      <c r="I38" s="10">
        <f t="shared" si="7"/>
        <v>0.001524820692381544</v>
      </c>
    </row>
    <row r="39" spans="1:9" ht="15">
      <c r="A39" s="75">
        <v>38</v>
      </c>
      <c r="B39" s="76" t="s">
        <v>130</v>
      </c>
      <c r="C39" s="48">
        <v>24703</v>
      </c>
      <c r="D39" s="48">
        <v>26355</v>
      </c>
      <c r="E39" s="48">
        <v>26437</v>
      </c>
      <c r="F39" s="6">
        <f t="shared" si="4"/>
        <v>0.016530077964043627</v>
      </c>
      <c r="G39" s="6">
        <f t="shared" si="5"/>
        <v>0.07019390357446464</v>
      </c>
      <c r="H39" s="89">
        <f t="shared" si="6"/>
        <v>1734</v>
      </c>
      <c r="I39" s="10">
        <f t="shared" si="7"/>
        <v>0.024481843338792567</v>
      </c>
    </row>
    <row r="40" spans="1:9" ht="15">
      <c r="A40" s="75">
        <v>39</v>
      </c>
      <c r="B40" s="83" t="s">
        <v>131</v>
      </c>
      <c r="C40" s="48">
        <v>7085</v>
      </c>
      <c r="D40" s="48">
        <v>7212</v>
      </c>
      <c r="E40" s="48">
        <v>7203</v>
      </c>
      <c r="F40" s="6">
        <f t="shared" si="4"/>
        <v>0.004503769398003035</v>
      </c>
      <c r="G40" s="6">
        <f t="shared" si="5"/>
        <v>0.016654904728299225</v>
      </c>
      <c r="H40" s="15">
        <f t="shared" si="6"/>
        <v>118</v>
      </c>
      <c r="I40" s="10">
        <f t="shared" si="7"/>
        <v>0.0016660077935279833</v>
      </c>
    </row>
    <row r="41" spans="1:9" ht="15">
      <c r="A41" s="75">
        <v>40</v>
      </c>
      <c r="B41" s="83" t="s">
        <v>132</v>
      </c>
      <c r="C41" s="48">
        <v>3136</v>
      </c>
      <c r="D41" s="48">
        <v>3193</v>
      </c>
      <c r="E41" s="48">
        <v>3166</v>
      </c>
      <c r="F41" s="6">
        <f t="shared" si="4"/>
        <v>0.001979582661957186</v>
      </c>
      <c r="G41" s="6">
        <f t="shared" si="5"/>
        <v>0.009566326530612245</v>
      </c>
      <c r="H41" s="15">
        <f t="shared" si="6"/>
        <v>30</v>
      </c>
      <c r="I41" s="10">
        <f t="shared" si="7"/>
        <v>0.00042356130343931776</v>
      </c>
    </row>
    <row r="42" spans="1:9" ht="15">
      <c r="A42" s="75">
        <v>41</v>
      </c>
      <c r="B42" s="76" t="s">
        <v>133</v>
      </c>
      <c r="C42" s="48">
        <v>36824</v>
      </c>
      <c r="D42" s="48">
        <v>38257</v>
      </c>
      <c r="E42" s="48">
        <v>38388</v>
      </c>
      <c r="F42" s="6">
        <f t="shared" si="4"/>
        <v>0.02400259609198119</v>
      </c>
      <c r="G42" s="6">
        <f t="shared" si="5"/>
        <v>0.04247230067347382</v>
      </c>
      <c r="H42" s="89">
        <f t="shared" si="6"/>
        <v>1564</v>
      </c>
      <c r="I42" s="10">
        <f t="shared" si="7"/>
        <v>0.0220816626193031</v>
      </c>
    </row>
    <row r="43" spans="1:9" ht="15">
      <c r="A43" s="75">
        <v>42</v>
      </c>
      <c r="B43" s="76" t="s">
        <v>134</v>
      </c>
      <c r="C43" s="48">
        <v>37467</v>
      </c>
      <c r="D43" s="48">
        <v>39019</v>
      </c>
      <c r="E43" s="48">
        <v>39204</v>
      </c>
      <c r="F43" s="6">
        <f t="shared" si="4"/>
        <v>0.024512810701001107</v>
      </c>
      <c r="G43" s="6">
        <f t="shared" si="5"/>
        <v>0.04636079750180159</v>
      </c>
      <c r="H43" s="89">
        <f t="shared" si="6"/>
        <v>1737</v>
      </c>
      <c r="I43" s="10">
        <f t="shared" si="7"/>
        <v>0.0245241994691365</v>
      </c>
    </row>
    <row r="44" spans="1:9" ht="15">
      <c r="A44" s="75">
        <v>43</v>
      </c>
      <c r="B44" s="83" t="s">
        <v>135</v>
      </c>
      <c r="C44" s="48">
        <v>9594</v>
      </c>
      <c r="D44" s="48">
        <v>9657</v>
      </c>
      <c r="E44" s="48">
        <v>9624</v>
      </c>
      <c r="F44" s="6">
        <f t="shared" si="4"/>
        <v>0.006017531124029044</v>
      </c>
      <c r="G44" s="6">
        <f t="shared" si="5"/>
        <v>0.0031269543464665416</v>
      </c>
      <c r="H44" s="15">
        <f t="shared" si="6"/>
        <v>30</v>
      </c>
      <c r="I44" s="10">
        <f t="shared" si="7"/>
        <v>0.00042356130343931776</v>
      </c>
    </row>
    <row r="45" spans="1:9" ht="15">
      <c r="A45" s="75">
        <v>44</v>
      </c>
      <c r="B45" s="83" t="s">
        <v>136</v>
      </c>
      <c r="C45" s="48">
        <v>9570</v>
      </c>
      <c r="D45" s="48">
        <v>9797</v>
      </c>
      <c r="E45" s="48">
        <v>9845</v>
      </c>
      <c r="F45" s="6">
        <f t="shared" si="4"/>
        <v>0.006155714247305273</v>
      </c>
      <c r="G45" s="6">
        <f t="shared" si="5"/>
        <v>0.028735632183908046</v>
      </c>
      <c r="H45" s="15">
        <f t="shared" si="6"/>
        <v>275</v>
      </c>
      <c r="I45" s="10">
        <f t="shared" si="7"/>
        <v>0.0038826452815270795</v>
      </c>
    </row>
    <row r="46" spans="1:9" ht="15">
      <c r="A46" s="75">
        <v>45</v>
      </c>
      <c r="B46" s="83" t="s">
        <v>137</v>
      </c>
      <c r="C46" s="48">
        <v>24039</v>
      </c>
      <c r="D46" s="48">
        <v>24742</v>
      </c>
      <c r="E46" s="48">
        <v>24800</v>
      </c>
      <c r="F46" s="6">
        <f t="shared" si="4"/>
        <v>0.015506522430997538</v>
      </c>
      <c r="G46" s="6">
        <f t="shared" si="5"/>
        <v>0.03165689088564416</v>
      </c>
      <c r="H46" s="15">
        <f t="shared" si="6"/>
        <v>761</v>
      </c>
      <c r="I46" s="10">
        <f t="shared" si="7"/>
        <v>0.010744338397244028</v>
      </c>
    </row>
    <row r="47" spans="1:9" ht="15">
      <c r="A47" s="75">
        <v>46</v>
      </c>
      <c r="B47" s="76" t="s">
        <v>138</v>
      </c>
      <c r="C47" s="48">
        <v>11341</v>
      </c>
      <c r="D47" s="48">
        <v>12515</v>
      </c>
      <c r="E47" s="48">
        <v>12588</v>
      </c>
      <c r="F47" s="6">
        <f t="shared" si="4"/>
        <v>0.007870810659733751</v>
      </c>
      <c r="G47" s="6">
        <f t="shared" si="5"/>
        <v>0.10995503042059783</v>
      </c>
      <c r="H47" s="89">
        <f t="shared" si="6"/>
        <v>1247</v>
      </c>
      <c r="I47" s="10">
        <f t="shared" si="7"/>
        <v>0.017606031512960977</v>
      </c>
    </row>
    <row r="48" spans="1:9" ht="15">
      <c r="A48" s="75">
        <v>47</v>
      </c>
      <c r="B48" s="83" t="s">
        <v>139</v>
      </c>
      <c r="C48" s="48">
        <v>3961</v>
      </c>
      <c r="D48" s="48">
        <v>4525</v>
      </c>
      <c r="E48" s="48">
        <v>4568</v>
      </c>
      <c r="F48" s="6">
        <f t="shared" si="4"/>
        <v>0.0028562013897095464</v>
      </c>
      <c r="G48" s="6">
        <f t="shared" si="5"/>
        <v>0.1532441302701338</v>
      </c>
      <c r="H48" s="15">
        <f t="shared" si="6"/>
        <v>607</v>
      </c>
      <c r="I48" s="10">
        <f t="shared" si="7"/>
        <v>0.008570057039588862</v>
      </c>
    </row>
    <row r="49" spans="1:9" ht="15">
      <c r="A49" s="75">
        <v>48</v>
      </c>
      <c r="B49" s="83" t="s">
        <v>140</v>
      </c>
      <c r="C49" s="48">
        <v>29026</v>
      </c>
      <c r="D49" s="48">
        <v>29926</v>
      </c>
      <c r="E49" s="48">
        <v>30076</v>
      </c>
      <c r="F49" s="6">
        <f t="shared" si="4"/>
        <v>0.018805410025592016</v>
      </c>
      <c r="G49" s="6">
        <f t="shared" si="5"/>
        <v>0.03617446427341005</v>
      </c>
      <c r="H49" s="15">
        <f t="shared" si="6"/>
        <v>1050</v>
      </c>
      <c r="I49" s="10">
        <f t="shared" si="7"/>
        <v>0.014824645620376123</v>
      </c>
    </row>
    <row r="50" spans="1:9" ht="15">
      <c r="A50" s="75">
        <v>49</v>
      </c>
      <c r="B50" s="83" t="s">
        <v>141</v>
      </c>
      <c r="C50" s="48">
        <v>1601</v>
      </c>
      <c r="D50" s="48">
        <v>1752</v>
      </c>
      <c r="E50" s="48">
        <v>1735</v>
      </c>
      <c r="F50" s="6">
        <f t="shared" si="4"/>
        <v>0.0010848313071685778</v>
      </c>
      <c r="G50" s="6">
        <f t="shared" si="5"/>
        <v>0.08369768894440974</v>
      </c>
      <c r="H50" s="15">
        <f t="shared" si="6"/>
        <v>134</v>
      </c>
      <c r="I50" s="10">
        <f t="shared" si="7"/>
        <v>0.0018919071553622862</v>
      </c>
    </row>
    <row r="51" spans="1:9" ht="15">
      <c r="A51" s="75">
        <v>50</v>
      </c>
      <c r="B51" s="83" t="s">
        <v>142</v>
      </c>
      <c r="C51" s="48">
        <v>5044</v>
      </c>
      <c r="D51" s="48">
        <v>5168</v>
      </c>
      <c r="E51" s="48">
        <v>5212</v>
      </c>
      <c r="F51" s="6">
        <f t="shared" si="4"/>
        <v>0.0032588707625144826</v>
      </c>
      <c r="G51" s="6">
        <f t="shared" si="5"/>
        <v>0.03330689928628073</v>
      </c>
      <c r="H51" s="15">
        <f t="shared" si="6"/>
        <v>168</v>
      </c>
      <c r="I51" s="10">
        <f t="shared" si="7"/>
        <v>0.0023719432992601796</v>
      </c>
    </row>
    <row r="52" spans="1:9" ht="15">
      <c r="A52" s="75">
        <v>51</v>
      </c>
      <c r="B52" s="83" t="s">
        <v>143</v>
      </c>
      <c r="C52" s="48">
        <v>4569</v>
      </c>
      <c r="D52" s="48">
        <v>4846</v>
      </c>
      <c r="E52" s="48">
        <v>4842</v>
      </c>
      <c r="F52" s="6">
        <f t="shared" si="4"/>
        <v>0.0030275234520520194</v>
      </c>
      <c r="G52" s="6">
        <f t="shared" si="5"/>
        <v>0.05975049244911359</v>
      </c>
      <c r="H52" s="15">
        <f t="shared" si="6"/>
        <v>273</v>
      </c>
      <c r="I52" s="10">
        <f t="shared" si="7"/>
        <v>0.003854407861297792</v>
      </c>
    </row>
    <row r="53" spans="1:9" ht="15">
      <c r="A53" s="75">
        <v>52</v>
      </c>
      <c r="B53" s="83" t="s">
        <v>144</v>
      </c>
      <c r="C53" s="48">
        <v>10384</v>
      </c>
      <c r="D53" s="48">
        <v>10685</v>
      </c>
      <c r="E53" s="48">
        <v>10805</v>
      </c>
      <c r="F53" s="6">
        <f t="shared" si="4"/>
        <v>0.006755966728505178</v>
      </c>
      <c r="G53" s="6">
        <f t="shared" si="5"/>
        <v>0.04054314329738058</v>
      </c>
      <c r="H53" s="15">
        <f t="shared" si="6"/>
        <v>421</v>
      </c>
      <c r="I53" s="10">
        <f t="shared" si="7"/>
        <v>0.005943976958265093</v>
      </c>
    </row>
    <row r="54" spans="1:9" ht="15">
      <c r="A54" s="75">
        <v>53</v>
      </c>
      <c r="B54" s="83" t="s">
        <v>145</v>
      </c>
      <c r="C54" s="48">
        <v>5595</v>
      </c>
      <c r="D54" s="48">
        <v>5764</v>
      </c>
      <c r="E54" s="48">
        <v>5762</v>
      </c>
      <c r="F54" s="6">
        <f t="shared" si="4"/>
        <v>0.003602765413201928</v>
      </c>
      <c r="G54" s="6">
        <f t="shared" si="5"/>
        <v>0.029848078641644325</v>
      </c>
      <c r="H54" s="15">
        <f t="shared" si="6"/>
        <v>167</v>
      </c>
      <c r="I54" s="10">
        <f t="shared" si="7"/>
        <v>0.002357824589145536</v>
      </c>
    </row>
    <row r="55" spans="1:9" ht="15">
      <c r="A55" s="75">
        <v>54</v>
      </c>
      <c r="B55" s="83" t="s">
        <v>146</v>
      </c>
      <c r="C55" s="48">
        <v>18067</v>
      </c>
      <c r="D55" s="48">
        <v>19023</v>
      </c>
      <c r="E55" s="48">
        <v>19113</v>
      </c>
      <c r="F55" s="6">
        <f t="shared" si="4"/>
        <v>0.011950651742889352</v>
      </c>
      <c r="G55" s="6">
        <f t="shared" si="5"/>
        <v>0.057895610782088894</v>
      </c>
      <c r="H55" s="15">
        <f t="shared" si="6"/>
        <v>1046</v>
      </c>
      <c r="I55" s="10">
        <f t="shared" si="7"/>
        <v>0.014768170779917546</v>
      </c>
    </row>
    <row r="56" spans="1:9" ht="15">
      <c r="A56" s="75">
        <v>55</v>
      </c>
      <c r="B56" s="83" t="s">
        <v>147</v>
      </c>
      <c r="C56" s="48">
        <v>20776</v>
      </c>
      <c r="D56" s="48">
        <v>21673</v>
      </c>
      <c r="E56" s="48">
        <v>21709</v>
      </c>
      <c r="F56" s="6">
        <f t="shared" si="4"/>
        <v>0.013573834494134095</v>
      </c>
      <c r="G56" s="6">
        <f t="shared" si="5"/>
        <v>0.044907585675779745</v>
      </c>
      <c r="H56" s="15">
        <f t="shared" si="6"/>
        <v>933</v>
      </c>
      <c r="I56" s="10">
        <f t="shared" si="7"/>
        <v>0.013172756536962782</v>
      </c>
    </row>
    <row r="57" spans="1:9" ht="15">
      <c r="A57" s="75">
        <v>56</v>
      </c>
      <c r="B57" s="83" t="s">
        <v>148</v>
      </c>
      <c r="C57" s="48">
        <v>1715</v>
      </c>
      <c r="D57" s="48">
        <v>1851</v>
      </c>
      <c r="E57" s="48">
        <v>1834</v>
      </c>
      <c r="F57" s="6">
        <f t="shared" si="4"/>
        <v>0.0011467323442923179</v>
      </c>
      <c r="G57" s="6">
        <f t="shared" si="5"/>
        <v>0.06938775510204082</v>
      </c>
      <c r="H57" s="15">
        <f t="shared" si="6"/>
        <v>119</v>
      </c>
      <c r="I57" s="10">
        <f t="shared" si="7"/>
        <v>0.0016801265036426273</v>
      </c>
    </row>
    <row r="58" spans="1:9" ht="15">
      <c r="A58" s="75">
        <v>57</v>
      </c>
      <c r="B58" s="83" t="s">
        <v>149</v>
      </c>
      <c r="C58" s="48">
        <v>3412</v>
      </c>
      <c r="D58" s="48">
        <v>3541</v>
      </c>
      <c r="E58" s="48">
        <v>3548</v>
      </c>
      <c r="F58" s="6">
        <f t="shared" si="4"/>
        <v>0.002218433128434648</v>
      </c>
      <c r="G58" s="6">
        <f t="shared" si="5"/>
        <v>0.03985932004689332</v>
      </c>
      <c r="H58" s="15">
        <f t="shared" si="6"/>
        <v>136</v>
      </c>
      <c r="I58" s="10">
        <f t="shared" si="7"/>
        <v>0.001920144575591574</v>
      </c>
    </row>
    <row r="59" spans="1:9" ht="15">
      <c r="A59" s="75">
        <v>58</v>
      </c>
      <c r="B59" s="83" t="s">
        <v>150</v>
      </c>
      <c r="C59" s="48">
        <v>7523</v>
      </c>
      <c r="D59" s="48">
        <v>7863</v>
      </c>
      <c r="E59" s="48">
        <v>7851</v>
      </c>
      <c r="F59" s="6">
        <f t="shared" si="4"/>
        <v>0.004908939822812971</v>
      </c>
      <c r="G59" s="6">
        <f t="shared" si="5"/>
        <v>0.0435996278080553</v>
      </c>
      <c r="H59" s="15">
        <f t="shared" si="6"/>
        <v>328</v>
      </c>
      <c r="I59" s="10">
        <f t="shared" si="7"/>
        <v>0.004630936917603207</v>
      </c>
    </row>
    <row r="60" spans="1:9" ht="15">
      <c r="A60" s="75">
        <v>59</v>
      </c>
      <c r="B60" s="76" t="s">
        <v>151</v>
      </c>
      <c r="C60" s="48">
        <v>19232</v>
      </c>
      <c r="D60" s="48">
        <v>20326</v>
      </c>
      <c r="E60" s="48">
        <v>20405</v>
      </c>
      <c r="F60" s="6">
        <f t="shared" si="4"/>
        <v>0.012758491540504225</v>
      </c>
      <c r="G60" s="6">
        <f t="shared" si="5"/>
        <v>0.06099209650582363</v>
      </c>
      <c r="H60" s="89">
        <f t="shared" si="6"/>
        <v>1173</v>
      </c>
      <c r="I60" s="10">
        <f t="shared" si="7"/>
        <v>0.016561246964477326</v>
      </c>
    </row>
    <row r="61" spans="1:9" ht="15">
      <c r="A61" s="75">
        <v>60</v>
      </c>
      <c r="B61" s="83" t="s">
        <v>152</v>
      </c>
      <c r="C61" s="48">
        <v>6786</v>
      </c>
      <c r="D61" s="48">
        <v>7130</v>
      </c>
      <c r="E61" s="48">
        <v>7174</v>
      </c>
      <c r="F61" s="6">
        <f t="shared" si="4"/>
        <v>0.004485636770966788</v>
      </c>
      <c r="G61" s="6">
        <f t="shared" si="5"/>
        <v>0.05717653993516063</v>
      </c>
      <c r="H61" s="15">
        <f t="shared" si="6"/>
        <v>388</v>
      </c>
      <c r="I61" s="10">
        <f t="shared" si="7"/>
        <v>0.005478059524481843</v>
      </c>
    </row>
    <row r="62" spans="1:9" ht="15">
      <c r="A62" s="75">
        <v>61</v>
      </c>
      <c r="B62" s="83" t="s">
        <v>153</v>
      </c>
      <c r="C62" s="48">
        <v>14857</v>
      </c>
      <c r="D62" s="48">
        <v>15458</v>
      </c>
      <c r="E62" s="48">
        <v>15556</v>
      </c>
      <c r="F62" s="6">
        <f t="shared" si="4"/>
        <v>0.009726591247443456</v>
      </c>
      <c r="G62" s="6">
        <f t="shared" si="5"/>
        <v>0.047048529312781855</v>
      </c>
      <c r="H62" s="15">
        <f t="shared" si="6"/>
        <v>699</v>
      </c>
      <c r="I62" s="10">
        <f t="shared" si="7"/>
        <v>0.009868978370136105</v>
      </c>
    </row>
    <row r="63" spans="1:9" ht="15">
      <c r="A63" s="75">
        <v>62</v>
      </c>
      <c r="B63" s="83" t="s">
        <v>154</v>
      </c>
      <c r="C63" s="48">
        <v>917</v>
      </c>
      <c r="D63" s="48">
        <v>1011</v>
      </c>
      <c r="E63" s="48">
        <v>1005</v>
      </c>
      <c r="F63" s="6">
        <f t="shared" si="4"/>
        <v>0.0006283893162561502</v>
      </c>
      <c r="G63" s="6">
        <f t="shared" si="5"/>
        <v>0.09596510359869138</v>
      </c>
      <c r="H63" s="15">
        <f t="shared" si="6"/>
        <v>88</v>
      </c>
      <c r="I63" s="10">
        <f t="shared" si="7"/>
        <v>0.0012424464900886655</v>
      </c>
    </row>
    <row r="64" spans="1:9" ht="15">
      <c r="A64" s="75">
        <v>63</v>
      </c>
      <c r="B64" s="76" t="s">
        <v>155</v>
      </c>
      <c r="C64" s="48">
        <v>9074</v>
      </c>
      <c r="D64" s="48">
        <v>10329</v>
      </c>
      <c r="E64" s="48">
        <v>10377</v>
      </c>
      <c r="F64" s="6">
        <f t="shared" si="4"/>
        <v>0.00648835416397022</v>
      </c>
      <c r="G64" s="6">
        <f t="shared" si="5"/>
        <v>0.1435970905884946</v>
      </c>
      <c r="H64" s="89">
        <f t="shared" si="6"/>
        <v>1303</v>
      </c>
      <c r="I64" s="10">
        <f t="shared" si="7"/>
        <v>0.018396679279381035</v>
      </c>
    </row>
    <row r="65" spans="1:9" ht="15">
      <c r="A65" s="75">
        <v>64</v>
      </c>
      <c r="B65" s="83" t="s">
        <v>156</v>
      </c>
      <c r="C65" s="48">
        <v>7355</v>
      </c>
      <c r="D65" s="48">
        <v>7741</v>
      </c>
      <c r="E65" s="48">
        <v>7685</v>
      </c>
      <c r="F65" s="6">
        <f t="shared" si="4"/>
        <v>0.004805146164605487</v>
      </c>
      <c r="G65" s="6">
        <f t="shared" si="5"/>
        <v>0.04486743711760707</v>
      </c>
      <c r="H65" s="15">
        <f t="shared" si="6"/>
        <v>330</v>
      </c>
      <c r="I65" s="10">
        <f t="shared" si="7"/>
        <v>0.004659174337832496</v>
      </c>
    </row>
    <row r="66" spans="1:9" ht="15">
      <c r="A66" s="75">
        <v>65</v>
      </c>
      <c r="B66" s="83" t="s">
        <v>157</v>
      </c>
      <c r="C66" s="48">
        <v>5448</v>
      </c>
      <c r="D66" s="48">
        <v>5993</v>
      </c>
      <c r="E66" s="48">
        <v>6003</v>
      </c>
      <c r="F66" s="6">
        <f aca="true" t="shared" si="8" ref="F66:F82">E66/$E$83</f>
        <v>0.003753453796503154</v>
      </c>
      <c r="G66" s="6">
        <f aca="true" t="shared" si="9" ref="G66:G82">(E66-C66)/C66</f>
        <v>0.10187224669603524</v>
      </c>
      <c r="H66" s="15">
        <f aca="true" t="shared" si="10" ref="H66:H82">E66-C66</f>
        <v>555</v>
      </c>
      <c r="I66" s="10">
        <f aca="true" t="shared" si="11" ref="I66:I82">H66/$H$83</f>
        <v>0.00783588411362738</v>
      </c>
    </row>
    <row r="67" spans="1:9" ht="15">
      <c r="A67" s="75">
        <v>66</v>
      </c>
      <c r="B67" s="83" t="s">
        <v>158</v>
      </c>
      <c r="C67" s="48">
        <v>4780</v>
      </c>
      <c r="D67" s="48">
        <v>4897</v>
      </c>
      <c r="E67" s="48">
        <v>4889</v>
      </c>
      <c r="F67" s="6">
        <f t="shared" si="8"/>
        <v>0.003056910813110765</v>
      </c>
      <c r="G67" s="6">
        <f t="shared" si="9"/>
        <v>0.02280334728033473</v>
      </c>
      <c r="H67" s="15">
        <f t="shared" si="10"/>
        <v>109</v>
      </c>
      <c r="I67" s="10">
        <f t="shared" si="11"/>
        <v>0.0015389394024961879</v>
      </c>
    </row>
    <row r="68" spans="1:9" ht="15">
      <c r="A68" s="75">
        <v>67</v>
      </c>
      <c r="B68" s="83" t="s">
        <v>159</v>
      </c>
      <c r="C68" s="48">
        <v>10132</v>
      </c>
      <c r="D68" s="48">
        <v>10162</v>
      </c>
      <c r="E68" s="48">
        <v>10203</v>
      </c>
      <c r="F68" s="6">
        <f t="shared" si="8"/>
        <v>0.006379558401752737</v>
      </c>
      <c r="G68" s="6">
        <f t="shared" si="9"/>
        <v>0.00700750098697197</v>
      </c>
      <c r="H68" s="15">
        <f t="shared" si="10"/>
        <v>71</v>
      </c>
      <c r="I68" s="10">
        <f t="shared" si="11"/>
        <v>0.0010024284181397187</v>
      </c>
    </row>
    <row r="69" spans="1:9" ht="15">
      <c r="A69" s="75">
        <v>68</v>
      </c>
      <c r="B69" s="83" t="s">
        <v>160</v>
      </c>
      <c r="C69" s="48">
        <v>5167</v>
      </c>
      <c r="D69" s="48">
        <v>5388</v>
      </c>
      <c r="E69" s="48">
        <v>5398</v>
      </c>
      <c r="F69" s="6">
        <f t="shared" si="8"/>
        <v>0.0033751696807469644</v>
      </c>
      <c r="G69" s="6">
        <f t="shared" si="9"/>
        <v>0.04470679311012193</v>
      </c>
      <c r="H69" s="15">
        <f t="shared" si="10"/>
        <v>231</v>
      </c>
      <c r="I69" s="10">
        <f t="shared" si="11"/>
        <v>0.003261422036482747</v>
      </c>
    </row>
    <row r="70" spans="1:9" ht="15">
      <c r="A70" s="75">
        <v>69</v>
      </c>
      <c r="B70" s="83" t="s">
        <v>161</v>
      </c>
      <c r="C70" s="48">
        <v>940</v>
      </c>
      <c r="D70" s="48">
        <v>964</v>
      </c>
      <c r="E70" s="48">
        <v>978</v>
      </c>
      <c r="F70" s="6">
        <f t="shared" si="8"/>
        <v>0.0006115072152224029</v>
      </c>
      <c r="G70" s="6">
        <f t="shared" si="9"/>
        <v>0.04042553191489362</v>
      </c>
      <c r="H70" s="15">
        <f t="shared" si="10"/>
        <v>38</v>
      </c>
      <c r="I70" s="10">
        <f t="shared" si="11"/>
        <v>0.0005365109843564692</v>
      </c>
    </row>
    <row r="71" spans="1:9" ht="15">
      <c r="A71" s="75">
        <v>70</v>
      </c>
      <c r="B71" s="83" t="s">
        <v>162</v>
      </c>
      <c r="C71" s="48">
        <v>3384</v>
      </c>
      <c r="D71" s="48">
        <v>3541</v>
      </c>
      <c r="E71" s="48">
        <v>3592</v>
      </c>
      <c r="F71" s="6">
        <f t="shared" si="8"/>
        <v>0.0022459447004896434</v>
      </c>
      <c r="G71" s="6">
        <f t="shared" si="9"/>
        <v>0.061465721040189124</v>
      </c>
      <c r="H71" s="15">
        <f t="shared" si="10"/>
        <v>208</v>
      </c>
      <c r="I71" s="10">
        <f t="shared" si="11"/>
        <v>0.0029366917038459368</v>
      </c>
    </row>
    <row r="72" spans="1:9" ht="15">
      <c r="A72" s="75">
        <v>71</v>
      </c>
      <c r="B72" s="83" t="s">
        <v>163</v>
      </c>
      <c r="C72" s="48">
        <v>3967</v>
      </c>
      <c r="D72" s="48">
        <v>4147</v>
      </c>
      <c r="E72" s="48">
        <v>4126</v>
      </c>
      <c r="F72" s="6">
        <f t="shared" si="8"/>
        <v>0.0025798351431570903</v>
      </c>
      <c r="G72" s="6">
        <f t="shared" si="9"/>
        <v>0.04008066549029493</v>
      </c>
      <c r="H72" s="15">
        <f t="shared" si="10"/>
        <v>159</v>
      </c>
      <c r="I72" s="10">
        <f t="shared" si="11"/>
        <v>0.0022448749082283844</v>
      </c>
    </row>
    <row r="73" spans="1:9" ht="15">
      <c r="A73" s="75">
        <v>72</v>
      </c>
      <c r="B73" s="83" t="s">
        <v>164</v>
      </c>
      <c r="C73" s="48">
        <v>2999</v>
      </c>
      <c r="D73" s="48">
        <v>3219</v>
      </c>
      <c r="E73" s="48">
        <v>3264</v>
      </c>
      <c r="F73" s="6">
        <f t="shared" si="8"/>
        <v>0.002040858436079676</v>
      </c>
      <c r="G73" s="6">
        <f t="shared" si="9"/>
        <v>0.08836278759586529</v>
      </c>
      <c r="H73" s="15">
        <f t="shared" si="10"/>
        <v>265</v>
      </c>
      <c r="I73" s="10">
        <f t="shared" si="11"/>
        <v>0.0037414581803806406</v>
      </c>
    </row>
    <row r="74" spans="1:9" ht="15">
      <c r="A74" s="75">
        <v>73</v>
      </c>
      <c r="B74" s="83" t="s">
        <v>165</v>
      </c>
      <c r="C74" s="48">
        <v>1572</v>
      </c>
      <c r="D74" s="48">
        <v>1813</v>
      </c>
      <c r="E74" s="48">
        <v>1827</v>
      </c>
      <c r="F74" s="6">
        <f t="shared" si="8"/>
        <v>0.0011423555032835687</v>
      </c>
      <c r="G74" s="6">
        <f t="shared" si="9"/>
        <v>0.16221374045801526</v>
      </c>
      <c r="H74" s="15">
        <f t="shared" si="10"/>
        <v>255</v>
      </c>
      <c r="I74" s="10">
        <f t="shared" si="11"/>
        <v>0.003600271079234201</v>
      </c>
    </row>
    <row r="75" spans="1:9" ht="15">
      <c r="A75" s="75">
        <v>74</v>
      </c>
      <c r="B75" s="83" t="s">
        <v>166</v>
      </c>
      <c r="C75" s="48">
        <v>3369</v>
      </c>
      <c r="D75" s="48">
        <v>3604</v>
      </c>
      <c r="E75" s="48">
        <v>3611</v>
      </c>
      <c r="F75" s="6">
        <f t="shared" si="8"/>
        <v>0.0022578246975133915</v>
      </c>
      <c r="G75" s="6">
        <f t="shared" si="9"/>
        <v>0.07183140397744138</v>
      </c>
      <c r="H75" s="15">
        <f t="shared" si="10"/>
        <v>242</v>
      </c>
      <c r="I75" s="10">
        <f t="shared" si="11"/>
        <v>0.00341672784774383</v>
      </c>
    </row>
    <row r="76" spans="1:9" ht="15">
      <c r="A76" s="75">
        <v>75</v>
      </c>
      <c r="B76" s="83" t="s">
        <v>167</v>
      </c>
      <c r="C76" s="48">
        <v>958</v>
      </c>
      <c r="D76" s="48">
        <v>988</v>
      </c>
      <c r="E76" s="48">
        <v>992</v>
      </c>
      <c r="F76" s="6">
        <f t="shared" si="8"/>
        <v>0.0006202608972399015</v>
      </c>
      <c r="G76" s="6">
        <f t="shared" si="9"/>
        <v>0.03549060542797495</v>
      </c>
      <c r="H76" s="15">
        <f t="shared" si="10"/>
        <v>34</v>
      </c>
      <c r="I76" s="10">
        <f t="shared" si="11"/>
        <v>0.0004800361438978935</v>
      </c>
    </row>
    <row r="77" spans="1:9" ht="15">
      <c r="A77" s="75">
        <v>76</v>
      </c>
      <c r="B77" s="83" t="s">
        <v>168</v>
      </c>
      <c r="C77" s="48">
        <v>1327</v>
      </c>
      <c r="D77" s="48">
        <v>1470</v>
      </c>
      <c r="E77" s="48">
        <v>1475</v>
      </c>
      <c r="F77" s="6">
        <f t="shared" si="8"/>
        <v>0.0009222629268436036</v>
      </c>
      <c r="G77" s="6">
        <f t="shared" si="9"/>
        <v>0.11152976639035418</v>
      </c>
      <c r="H77" s="15">
        <f t="shared" si="10"/>
        <v>148</v>
      </c>
      <c r="I77" s="10">
        <f t="shared" si="11"/>
        <v>0.0020895690969673013</v>
      </c>
    </row>
    <row r="78" spans="1:9" ht="15">
      <c r="A78" s="75">
        <v>77</v>
      </c>
      <c r="B78" s="83" t="s">
        <v>169</v>
      </c>
      <c r="C78" s="48">
        <v>5364</v>
      </c>
      <c r="D78" s="48">
        <v>5688</v>
      </c>
      <c r="E78" s="48">
        <v>5689</v>
      </c>
      <c r="F78" s="6">
        <f t="shared" si="8"/>
        <v>0.0035571212141106852</v>
      </c>
      <c r="G78" s="6">
        <f t="shared" si="9"/>
        <v>0.06058911260253542</v>
      </c>
      <c r="H78" s="15">
        <f t="shared" si="10"/>
        <v>325</v>
      </c>
      <c r="I78" s="10">
        <f t="shared" si="11"/>
        <v>0.004588580787259276</v>
      </c>
    </row>
    <row r="79" spans="1:9" ht="15">
      <c r="A79" s="75">
        <v>78</v>
      </c>
      <c r="B79" s="83" t="s">
        <v>170</v>
      </c>
      <c r="C79" s="48">
        <v>4521</v>
      </c>
      <c r="D79" s="48">
        <v>4760</v>
      </c>
      <c r="E79" s="48">
        <v>4749</v>
      </c>
      <c r="F79" s="6">
        <f t="shared" si="8"/>
        <v>0.0029693739929357787</v>
      </c>
      <c r="G79" s="6">
        <f t="shared" si="9"/>
        <v>0.050431320504313204</v>
      </c>
      <c r="H79" s="15">
        <f t="shared" si="10"/>
        <v>228</v>
      </c>
      <c r="I79" s="10">
        <f t="shared" si="11"/>
        <v>0.003219065906138815</v>
      </c>
    </row>
    <row r="80" spans="1:9" ht="15">
      <c r="A80" s="75">
        <v>79</v>
      </c>
      <c r="B80" s="83" t="s">
        <v>171</v>
      </c>
      <c r="C80" s="48">
        <v>1206</v>
      </c>
      <c r="D80" s="48">
        <v>1394</v>
      </c>
      <c r="E80" s="48">
        <v>1398</v>
      </c>
      <c r="F80" s="6">
        <f t="shared" si="8"/>
        <v>0.0008741176757473613</v>
      </c>
      <c r="G80" s="6">
        <f t="shared" si="9"/>
        <v>0.15920398009950248</v>
      </c>
      <c r="H80" s="15">
        <f t="shared" si="10"/>
        <v>192</v>
      </c>
      <c r="I80" s="10">
        <f t="shared" si="11"/>
        <v>0.002710792342011634</v>
      </c>
    </row>
    <row r="81" spans="1:9" ht="15">
      <c r="A81" s="75">
        <v>80</v>
      </c>
      <c r="B81" s="83" t="s">
        <v>172</v>
      </c>
      <c r="C81" s="48">
        <v>5433</v>
      </c>
      <c r="D81" s="48">
        <v>5732</v>
      </c>
      <c r="E81" s="48">
        <v>5715</v>
      </c>
      <c r="F81" s="6">
        <f t="shared" si="8"/>
        <v>0.003573378052143183</v>
      </c>
      <c r="G81" s="6">
        <f t="shared" si="9"/>
        <v>0.05190502484815019</v>
      </c>
      <c r="H81" s="15">
        <f t="shared" si="10"/>
        <v>282</v>
      </c>
      <c r="I81" s="10">
        <f t="shared" si="11"/>
        <v>0.003981476252329587</v>
      </c>
    </row>
    <row r="82" spans="1:9" ht="15.75" thickBot="1">
      <c r="A82" s="84">
        <v>81</v>
      </c>
      <c r="B82" s="85" t="s">
        <v>173</v>
      </c>
      <c r="C82" s="7">
        <v>5943</v>
      </c>
      <c r="D82" s="7">
        <v>6312</v>
      </c>
      <c r="E82" s="7">
        <v>6342</v>
      </c>
      <c r="F82" s="54">
        <f t="shared" si="8"/>
        <v>0.00396541795392687</v>
      </c>
      <c r="G82" s="54">
        <f t="shared" si="9"/>
        <v>0.06713780918727916</v>
      </c>
      <c r="H82" s="77">
        <f t="shared" si="10"/>
        <v>399</v>
      </c>
      <c r="I82" s="22">
        <f t="shared" si="11"/>
        <v>0.005633365335742927</v>
      </c>
    </row>
    <row r="83" spans="1:9" s="21" customFormat="1" ht="15.75" thickBot="1">
      <c r="A83" s="101" t="s">
        <v>174</v>
      </c>
      <c r="B83" s="101"/>
      <c r="C83" s="17">
        <f>SUM(C2:C82)</f>
        <v>1528499</v>
      </c>
      <c r="D83" s="17">
        <v>1594264</v>
      </c>
      <c r="E83" s="17">
        <v>1599327</v>
      </c>
      <c r="F83" s="37">
        <f>E83/$E$83</f>
        <v>1</v>
      </c>
      <c r="G83" s="37">
        <f>(E83-C83)/C83</f>
        <v>0.046338270420850786</v>
      </c>
      <c r="H83" s="17">
        <f>E83-C83</f>
        <v>70828</v>
      </c>
      <c r="I83" s="38">
        <f>H83/$H$83</f>
        <v>1</v>
      </c>
    </row>
    <row r="84" spans="5:9" ht="15">
      <c r="E84" s="1"/>
      <c r="F84" s="29"/>
      <c r="I84" s="19"/>
    </row>
    <row r="85" spans="5:9" ht="15">
      <c r="E85" s="1"/>
      <c r="I85" s="19"/>
    </row>
    <row r="86" spans="5:9" ht="15">
      <c r="E86" s="1"/>
      <c r="I86" s="19"/>
    </row>
    <row r="87" spans="5:9" ht="15">
      <c r="E87" s="1"/>
      <c r="I87" s="19"/>
    </row>
    <row r="88" spans="5:9" ht="15">
      <c r="E88" s="1"/>
      <c r="I88" s="19"/>
    </row>
    <row r="89" spans="5:9" ht="15">
      <c r="E89" s="1"/>
      <c r="I89" s="19"/>
    </row>
    <row r="90" ht="15">
      <c r="E90" s="1"/>
    </row>
    <row r="91" ht="15">
      <c r="E91" s="1"/>
    </row>
    <row r="92" ht="15">
      <c r="E92" s="1"/>
    </row>
    <row r="93" ht="15">
      <c r="E93" s="1"/>
    </row>
    <row r="94" ht="15">
      <c r="E94" s="1"/>
    </row>
    <row r="95" ht="15">
      <c r="E95" s="1"/>
    </row>
    <row r="96" ht="15">
      <c r="E96" s="1"/>
    </row>
    <row r="97" ht="15">
      <c r="E97" s="1"/>
    </row>
    <row r="98" ht="15">
      <c r="E98" s="1"/>
    </row>
    <row r="99" ht="15">
      <c r="E99" s="1"/>
    </row>
    <row r="100" ht="15">
      <c r="E100" s="1"/>
    </row>
    <row r="101" spans="5:6" ht="15">
      <c r="E101" s="1"/>
      <c r="F101" s="26"/>
    </row>
    <row r="102" ht="15">
      <c r="E102" s="1"/>
    </row>
    <row r="103" ht="15">
      <c r="E103" s="1"/>
    </row>
    <row r="104" ht="15">
      <c r="E104" s="1"/>
    </row>
    <row r="105" ht="15">
      <c r="E105" s="1"/>
    </row>
    <row r="106" ht="15">
      <c r="E106" s="1"/>
    </row>
    <row r="107" ht="15">
      <c r="E107" s="1"/>
    </row>
    <row r="108" ht="15">
      <c r="E108" s="1"/>
    </row>
    <row r="109" ht="15">
      <c r="E109" s="1"/>
    </row>
    <row r="110" ht="15">
      <c r="E110" s="1"/>
    </row>
    <row r="111" ht="15">
      <c r="E111" s="1"/>
    </row>
    <row r="112" ht="15">
      <c r="E112" s="1"/>
    </row>
    <row r="113" ht="15">
      <c r="E113" s="1"/>
    </row>
    <row r="114" ht="15">
      <c r="E114" s="1"/>
    </row>
    <row r="115" ht="15">
      <c r="E115" s="1"/>
    </row>
    <row r="116" ht="15">
      <c r="E116" s="1"/>
    </row>
    <row r="117" ht="15">
      <c r="E117" s="1"/>
    </row>
    <row r="118" ht="15">
      <c r="E118" s="1"/>
    </row>
    <row r="119" ht="15">
      <c r="E119" s="1"/>
    </row>
    <row r="120" ht="15">
      <c r="E120" s="1"/>
    </row>
    <row r="121" ht="15">
      <c r="E121" s="1"/>
    </row>
    <row r="122" ht="15">
      <c r="E122" s="1"/>
    </row>
    <row r="123" ht="15">
      <c r="E123" s="1"/>
    </row>
    <row r="124" ht="15">
      <c r="E124" s="1"/>
    </row>
    <row r="125" ht="15">
      <c r="E125" s="1"/>
    </row>
    <row r="126" ht="15">
      <c r="E126" s="1"/>
    </row>
    <row r="127" ht="15">
      <c r="E127" s="1"/>
    </row>
    <row r="128" ht="15">
      <c r="E128" s="1"/>
    </row>
    <row r="129" ht="15">
      <c r="E129" s="1"/>
    </row>
    <row r="130" ht="15">
      <c r="E130" s="1"/>
    </row>
    <row r="131" ht="15">
      <c r="E131" s="1"/>
    </row>
    <row r="132" ht="15">
      <c r="E132" s="1"/>
    </row>
    <row r="133" ht="15">
      <c r="E133" s="1"/>
    </row>
    <row r="134" ht="15">
      <c r="E134" s="1"/>
    </row>
    <row r="135" ht="15">
      <c r="E135" s="1"/>
    </row>
    <row r="136" ht="15">
      <c r="E136" s="1"/>
    </row>
    <row r="137" ht="15">
      <c r="E137" s="1"/>
    </row>
    <row r="138" ht="15">
      <c r="E138" s="1"/>
    </row>
    <row r="139" ht="15">
      <c r="E139" s="1"/>
    </row>
    <row r="140" ht="15">
      <c r="E140" s="1"/>
    </row>
    <row r="141" ht="15">
      <c r="E141" s="1"/>
    </row>
    <row r="142" ht="15">
      <c r="E142" s="1"/>
    </row>
    <row r="143" ht="15">
      <c r="E143" s="28"/>
    </row>
  </sheetData>
  <sheetProtection/>
  <autoFilter ref="A1:I90">
    <sortState ref="A2:I143">
      <sortCondition sortBy="value" ref="A2:A143"/>
    </sortState>
  </autoFilter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I92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E81" sqref="E81"/>
    </sheetView>
  </sheetViews>
  <sheetFormatPr defaultColWidth="9.140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</cols>
  <sheetData>
    <row r="1" spans="1:9" ht="30">
      <c r="A1" s="45" t="s">
        <v>1</v>
      </c>
      <c r="B1" s="71" t="s">
        <v>91</v>
      </c>
      <c r="C1" s="43">
        <v>41306</v>
      </c>
      <c r="D1" s="44">
        <v>41640</v>
      </c>
      <c r="E1" s="44">
        <v>41671</v>
      </c>
      <c r="F1" s="11" t="s">
        <v>269</v>
      </c>
      <c r="G1" s="11" t="s">
        <v>257</v>
      </c>
      <c r="H1" s="11" t="s">
        <v>258</v>
      </c>
      <c r="I1" s="11" t="s">
        <v>259</v>
      </c>
    </row>
    <row r="2" spans="1:9" ht="15">
      <c r="A2" s="74">
        <v>1</v>
      </c>
      <c r="B2" s="73" t="s">
        <v>2</v>
      </c>
      <c r="C2" s="51">
        <v>21010</v>
      </c>
      <c r="D2" s="51">
        <v>23435</v>
      </c>
      <c r="E2" s="51">
        <v>24152</v>
      </c>
      <c r="F2" s="63">
        <f aca="true" t="shared" si="0" ref="F2:F33">E2/$E$90</f>
        <v>0.007490253397703862</v>
      </c>
      <c r="G2" s="63">
        <f aca="true" t="shared" si="1" ref="G2:G33">(E2-C2)/C2</f>
        <v>0.1495478343645883</v>
      </c>
      <c r="H2" s="57">
        <f aca="true" t="shared" si="2" ref="H2:H33">E2-C2</f>
        <v>3142</v>
      </c>
      <c r="I2" s="58">
        <f aca="true" t="shared" si="3" ref="I2:I33">H2/$H$90</f>
        <v>0.013166441079966644</v>
      </c>
    </row>
    <row r="3" spans="1:9" ht="15">
      <c r="A3" s="74">
        <v>2</v>
      </c>
      <c r="B3" s="73" t="s">
        <v>3</v>
      </c>
      <c r="C3" s="51">
        <v>2673</v>
      </c>
      <c r="D3" s="51">
        <v>2959</v>
      </c>
      <c r="E3" s="51">
        <v>2977</v>
      </c>
      <c r="F3" s="63">
        <f t="shared" si="0"/>
        <v>0.0009232562257769293</v>
      </c>
      <c r="G3" s="63">
        <f t="shared" si="1"/>
        <v>0.11372989150766928</v>
      </c>
      <c r="H3" s="57">
        <f t="shared" si="2"/>
        <v>304</v>
      </c>
      <c r="I3" s="58">
        <f t="shared" si="3"/>
        <v>0.0012739013648344556</v>
      </c>
    </row>
    <row r="4" spans="1:9" ht="15">
      <c r="A4" s="74">
        <v>3</v>
      </c>
      <c r="B4" s="73" t="s">
        <v>4</v>
      </c>
      <c r="C4" s="51">
        <v>1618</v>
      </c>
      <c r="D4" s="51">
        <v>1377</v>
      </c>
      <c r="E4" s="51">
        <v>1360</v>
      </c>
      <c r="F4" s="63">
        <f t="shared" si="0"/>
        <v>0.00042177644173887265</v>
      </c>
      <c r="G4" s="63">
        <f t="shared" si="1"/>
        <v>-0.15945611866501855</v>
      </c>
      <c r="H4" s="57">
        <f t="shared" si="2"/>
        <v>-258</v>
      </c>
      <c r="I4" s="58">
        <f t="shared" si="3"/>
        <v>-0.0010811399741029262</v>
      </c>
    </row>
    <row r="5" spans="1:9" ht="15">
      <c r="A5" s="74">
        <v>5</v>
      </c>
      <c r="B5" s="73" t="s">
        <v>5</v>
      </c>
      <c r="C5" s="51">
        <v>462</v>
      </c>
      <c r="D5" s="51">
        <v>430</v>
      </c>
      <c r="E5" s="51">
        <v>278</v>
      </c>
      <c r="F5" s="63">
        <f t="shared" si="0"/>
        <v>8.621606676721073E-05</v>
      </c>
      <c r="G5" s="63">
        <f t="shared" si="1"/>
        <v>-0.39826839826839827</v>
      </c>
      <c r="H5" s="57">
        <f t="shared" si="2"/>
        <v>-184</v>
      </c>
      <c r="I5" s="58">
        <f t="shared" si="3"/>
        <v>-0.0007710455629261179</v>
      </c>
    </row>
    <row r="6" spans="1:9" ht="15">
      <c r="A6" s="74">
        <v>6</v>
      </c>
      <c r="B6" s="73" t="s">
        <v>6</v>
      </c>
      <c r="C6" s="51">
        <v>86</v>
      </c>
      <c r="D6" s="51">
        <v>104</v>
      </c>
      <c r="E6" s="51">
        <v>93</v>
      </c>
      <c r="F6" s="63">
        <f t="shared" si="0"/>
        <v>2.8842065501261142E-05</v>
      </c>
      <c r="G6" s="63">
        <f t="shared" si="1"/>
        <v>0.08139534883720931</v>
      </c>
      <c r="H6" s="57">
        <f t="shared" si="2"/>
        <v>7</v>
      </c>
      <c r="I6" s="58">
        <f t="shared" si="3"/>
        <v>2.9333255111319702E-05</v>
      </c>
    </row>
    <row r="7" spans="1:9" ht="15">
      <c r="A7" s="74">
        <v>7</v>
      </c>
      <c r="B7" s="73" t="s">
        <v>7</v>
      </c>
      <c r="C7" s="51">
        <v>767</v>
      </c>
      <c r="D7" s="51">
        <v>837</v>
      </c>
      <c r="E7" s="51">
        <v>798</v>
      </c>
      <c r="F7" s="63">
        <f t="shared" si="0"/>
        <v>0.00024748352978501496</v>
      </c>
      <c r="G7" s="63">
        <f t="shared" si="1"/>
        <v>0.04041720990873533</v>
      </c>
      <c r="H7" s="57">
        <f t="shared" si="2"/>
        <v>31</v>
      </c>
      <c r="I7" s="58">
        <f t="shared" si="3"/>
        <v>0.00012990441549298726</v>
      </c>
    </row>
    <row r="8" spans="1:9" ht="15">
      <c r="A8" s="74">
        <v>8</v>
      </c>
      <c r="B8" s="73" t="s">
        <v>8</v>
      </c>
      <c r="C8" s="51">
        <v>2310</v>
      </c>
      <c r="D8" s="51">
        <v>2442</v>
      </c>
      <c r="E8" s="51">
        <v>2528</v>
      </c>
      <c r="F8" s="63">
        <f t="shared" si="0"/>
        <v>0.0007840079740557867</v>
      </c>
      <c r="G8" s="63">
        <f t="shared" si="1"/>
        <v>0.09437229437229437</v>
      </c>
      <c r="H8" s="57">
        <f t="shared" si="2"/>
        <v>218</v>
      </c>
      <c r="I8" s="58">
        <f t="shared" si="3"/>
        <v>0.0009135213734668136</v>
      </c>
    </row>
    <row r="9" spans="1:9" ht="15">
      <c r="A9" s="74">
        <v>9</v>
      </c>
      <c r="B9" s="73" t="s">
        <v>9</v>
      </c>
      <c r="C9" s="51">
        <v>259</v>
      </c>
      <c r="D9" s="51">
        <v>461</v>
      </c>
      <c r="E9" s="51">
        <v>421</v>
      </c>
      <c r="F9" s="63">
        <f t="shared" si="0"/>
        <v>0.0001305646190971069</v>
      </c>
      <c r="G9" s="63">
        <f t="shared" si="1"/>
        <v>0.6254826254826255</v>
      </c>
      <c r="H9" s="57">
        <f t="shared" si="2"/>
        <v>162</v>
      </c>
      <c r="I9" s="58">
        <f t="shared" si="3"/>
        <v>0.0006788553325762559</v>
      </c>
    </row>
    <row r="10" spans="1:9" ht="15">
      <c r="A10" s="72">
        <v>10</v>
      </c>
      <c r="B10" s="73" t="s">
        <v>10</v>
      </c>
      <c r="C10" s="51">
        <v>101181</v>
      </c>
      <c r="D10" s="51">
        <v>109959</v>
      </c>
      <c r="E10" s="51">
        <v>110376</v>
      </c>
      <c r="F10" s="63">
        <f t="shared" si="0"/>
        <v>0.034230879803948386</v>
      </c>
      <c r="G10" s="63">
        <f t="shared" si="1"/>
        <v>0.09087674563406173</v>
      </c>
      <c r="H10" s="57">
        <f t="shared" si="2"/>
        <v>9195</v>
      </c>
      <c r="I10" s="58">
        <f t="shared" si="3"/>
        <v>0.038531325821226384</v>
      </c>
    </row>
    <row r="11" spans="1:9" ht="15">
      <c r="A11" s="72">
        <v>11</v>
      </c>
      <c r="B11" s="73" t="s">
        <v>11</v>
      </c>
      <c r="C11" s="51">
        <v>1878</v>
      </c>
      <c r="D11" s="51">
        <v>2118</v>
      </c>
      <c r="E11" s="51">
        <v>2105</v>
      </c>
      <c r="F11" s="63">
        <f t="shared" si="0"/>
        <v>0.0006528230954855345</v>
      </c>
      <c r="G11" s="63">
        <f t="shared" si="1"/>
        <v>0.12087326943556975</v>
      </c>
      <c r="H11" s="57">
        <f t="shared" si="2"/>
        <v>227</v>
      </c>
      <c r="I11" s="58">
        <f t="shared" si="3"/>
        <v>0.0009512355586099389</v>
      </c>
    </row>
    <row r="12" spans="1:9" ht="15">
      <c r="A12" s="72">
        <v>12</v>
      </c>
      <c r="B12" s="73" t="s">
        <v>12</v>
      </c>
      <c r="C12" s="51">
        <v>1593</v>
      </c>
      <c r="D12" s="51">
        <v>972</v>
      </c>
      <c r="E12" s="51">
        <v>992</v>
      </c>
      <c r="F12" s="63">
        <f t="shared" si="0"/>
        <v>0.00030764869868011885</v>
      </c>
      <c r="G12" s="63">
        <f t="shared" si="1"/>
        <v>-0.37727558066541117</v>
      </c>
      <c r="H12" s="57">
        <f t="shared" si="2"/>
        <v>-601</v>
      </c>
      <c r="I12" s="58">
        <f t="shared" si="3"/>
        <v>-0.0025184694745575918</v>
      </c>
    </row>
    <row r="13" spans="1:9" ht="15">
      <c r="A13" s="72">
        <v>13</v>
      </c>
      <c r="B13" s="73" t="s">
        <v>13</v>
      </c>
      <c r="C13" s="51">
        <v>126305</v>
      </c>
      <c r="D13" s="51">
        <v>125628</v>
      </c>
      <c r="E13" s="51">
        <v>125224</v>
      </c>
      <c r="F13" s="63">
        <f t="shared" si="0"/>
        <v>0.038835686132579844</v>
      </c>
      <c r="G13" s="63">
        <f t="shared" si="1"/>
        <v>-0.008558647717825897</v>
      </c>
      <c r="H13" s="57">
        <f t="shared" si="2"/>
        <v>-1081</v>
      </c>
      <c r="I13" s="58">
        <f t="shared" si="3"/>
        <v>-0.004529892682190942</v>
      </c>
    </row>
    <row r="14" spans="1:9" ht="15">
      <c r="A14" s="72">
        <v>14</v>
      </c>
      <c r="B14" s="73" t="s">
        <v>14</v>
      </c>
      <c r="C14" s="51">
        <v>217401</v>
      </c>
      <c r="D14" s="51">
        <v>235343</v>
      </c>
      <c r="E14" s="51">
        <v>236361</v>
      </c>
      <c r="F14" s="63">
        <f t="shared" si="0"/>
        <v>0.07330257466606005</v>
      </c>
      <c r="G14" s="63">
        <f t="shared" si="1"/>
        <v>0.08721211033987884</v>
      </c>
      <c r="H14" s="57">
        <f t="shared" si="2"/>
        <v>18960</v>
      </c>
      <c r="I14" s="58">
        <f t="shared" si="3"/>
        <v>0.07945121670151736</v>
      </c>
    </row>
    <row r="15" spans="1:9" ht="15">
      <c r="A15" s="72">
        <v>15</v>
      </c>
      <c r="B15" s="73" t="s">
        <v>15</v>
      </c>
      <c r="C15" s="51">
        <v>11857</v>
      </c>
      <c r="D15" s="51">
        <v>12722</v>
      </c>
      <c r="E15" s="51">
        <v>12790</v>
      </c>
      <c r="F15" s="63">
        <f t="shared" si="0"/>
        <v>0.003966559330764839</v>
      </c>
      <c r="G15" s="63">
        <f t="shared" si="1"/>
        <v>0.07868769503247026</v>
      </c>
      <c r="H15" s="57">
        <f t="shared" si="2"/>
        <v>933</v>
      </c>
      <c r="I15" s="58">
        <f t="shared" si="3"/>
        <v>0.003909703859837326</v>
      </c>
    </row>
    <row r="16" spans="1:9" ht="15">
      <c r="A16" s="72">
        <v>16</v>
      </c>
      <c r="B16" s="73" t="s">
        <v>16</v>
      </c>
      <c r="C16" s="51">
        <v>6318</v>
      </c>
      <c r="D16" s="51">
        <v>9237</v>
      </c>
      <c r="E16" s="51">
        <v>9193</v>
      </c>
      <c r="F16" s="63">
        <f t="shared" si="0"/>
        <v>0.002851022668312835</v>
      </c>
      <c r="G16" s="63">
        <f t="shared" si="1"/>
        <v>0.45504906616017726</v>
      </c>
      <c r="H16" s="57">
        <f t="shared" si="2"/>
        <v>2875</v>
      </c>
      <c r="I16" s="58">
        <f t="shared" si="3"/>
        <v>0.012047586920720593</v>
      </c>
    </row>
    <row r="17" spans="1:9" ht="15">
      <c r="A17" s="72">
        <v>17</v>
      </c>
      <c r="B17" s="73" t="s">
        <v>17</v>
      </c>
      <c r="C17" s="51">
        <v>7643</v>
      </c>
      <c r="D17" s="51">
        <v>8729</v>
      </c>
      <c r="E17" s="51">
        <v>8703</v>
      </c>
      <c r="F17" s="63">
        <f t="shared" si="0"/>
        <v>0.002699059097392212</v>
      </c>
      <c r="G17" s="63">
        <f t="shared" si="1"/>
        <v>0.13868899646735575</v>
      </c>
      <c r="H17" s="57">
        <f t="shared" si="2"/>
        <v>1060</v>
      </c>
      <c r="I17" s="58">
        <f t="shared" si="3"/>
        <v>0.004441892916856984</v>
      </c>
    </row>
    <row r="18" spans="1:9" ht="15">
      <c r="A18" s="72">
        <v>18</v>
      </c>
      <c r="B18" s="73" t="s">
        <v>18</v>
      </c>
      <c r="C18" s="51">
        <v>16114</v>
      </c>
      <c r="D18" s="51">
        <v>16253</v>
      </c>
      <c r="E18" s="51">
        <v>16201</v>
      </c>
      <c r="F18" s="63">
        <f t="shared" si="0"/>
        <v>0.00502441186221432</v>
      </c>
      <c r="G18" s="63">
        <f t="shared" si="1"/>
        <v>0.005399031897728683</v>
      </c>
      <c r="H18" s="57">
        <f t="shared" si="2"/>
        <v>87</v>
      </c>
      <c r="I18" s="58">
        <f t="shared" si="3"/>
        <v>0.0003645704563835449</v>
      </c>
    </row>
    <row r="19" spans="1:9" ht="15">
      <c r="A19" s="72">
        <v>19</v>
      </c>
      <c r="B19" s="73" t="s">
        <v>19</v>
      </c>
      <c r="C19" s="51">
        <v>1040</v>
      </c>
      <c r="D19" s="51">
        <v>971</v>
      </c>
      <c r="E19" s="51">
        <v>947</v>
      </c>
      <c r="F19" s="63">
        <f t="shared" si="0"/>
        <v>0.00029369286053434736</v>
      </c>
      <c r="G19" s="63">
        <f t="shared" si="1"/>
        <v>-0.08942307692307692</v>
      </c>
      <c r="H19" s="57">
        <f t="shared" si="2"/>
        <v>-93</v>
      </c>
      <c r="I19" s="58">
        <f t="shared" si="3"/>
        <v>-0.0003897132464789618</v>
      </c>
    </row>
    <row r="20" spans="1:9" ht="15">
      <c r="A20" s="72">
        <v>20</v>
      </c>
      <c r="B20" s="73" t="s">
        <v>20</v>
      </c>
      <c r="C20" s="51">
        <v>15704</v>
      </c>
      <c r="D20" s="51">
        <v>15477</v>
      </c>
      <c r="E20" s="51">
        <v>15499</v>
      </c>
      <c r="F20" s="63">
        <f t="shared" si="0"/>
        <v>0.004806700787140284</v>
      </c>
      <c r="G20" s="63">
        <f t="shared" si="1"/>
        <v>-0.0130539989811513</v>
      </c>
      <c r="H20" s="57">
        <f t="shared" si="2"/>
        <v>-205</v>
      </c>
      <c r="I20" s="58">
        <f t="shared" si="3"/>
        <v>-0.000859045328260077</v>
      </c>
    </row>
    <row r="21" spans="1:9" ht="15">
      <c r="A21" s="72">
        <v>21</v>
      </c>
      <c r="B21" s="73" t="s">
        <v>21</v>
      </c>
      <c r="C21" s="51">
        <v>5789</v>
      </c>
      <c r="D21" s="51">
        <v>6539</v>
      </c>
      <c r="E21" s="51">
        <v>6412</v>
      </c>
      <c r="F21" s="63">
        <f t="shared" si="0"/>
        <v>0.0019885518709041555</v>
      </c>
      <c r="G21" s="63">
        <f t="shared" si="1"/>
        <v>0.10761789600967352</v>
      </c>
      <c r="H21" s="57">
        <f t="shared" si="2"/>
        <v>623</v>
      </c>
      <c r="I21" s="58">
        <f t="shared" si="3"/>
        <v>0.0026106597049074536</v>
      </c>
    </row>
    <row r="22" spans="1:9" ht="15">
      <c r="A22" s="72">
        <v>22</v>
      </c>
      <c r="B22" s="73" t="s">
        <v>22</v>
      </c>
      <c r="C22" s="51">
        <v>31412</v>
      </c>
      <c r="D22" s="51">
        <v>34128</v>
      </c>
      <c r="E22" s="51">
        <v>34203</v>
      </c>
      <c r="F22" s="63">
        <f t="shared" si="0"/>
        <v>0.010607367379996074</v>
      </c>
      <c r="G22" s="63">
        <f t="shared" si="1"/>
        <v>0.08885139437157774</v>
      </c>
      <c r="H22" s="57">
        <f t="shared" si="2"/>
        <v>2791</v>
      </c>
      <c r="I22" s="58">
        <f t="shared" si="3"/>
        <v>0.011695587859384756</v>
      </c>
    </row>
    <row r="23" spans="1:9" ht="15">
      <c r="A23" s="72">
        <v>23</v>
      </c>
      <c r="B23" s="73" t="s">
        <v>23</v>
      </c>
      <c r="C23" s="51">
        <v>21448</v>
      </c>
      <c r="D23" s="51">
        <v>23579</v>
      </c>
      <c r="E23" s="51">
        <v>23606</v>
      </c>
      <c r="F23" s="63">
        <f t="shared" si="0"/>
        <v>0.007320922561535167</v>
      </c>
      <c r="G23" s="63">
        <f t="shared" si="1"/>
        <v>0.10061544199925401</v>
      </c>
      <c r="H23" s="57">
        <f t="shared" si="2"/>
        <v>2158</v>
      </c>
      <c r="I23" s="58">
        <f t="shared" si="3"/>
        <v>0.009043023504318274</v>
      </c>
    </row>
    <row r="24" spans="1:9" ht="15">
      <c r="A24" s="72">
        <v>24</v>
      </c>
      <c r="B24" s="73" t="s">
        <v>24</v>
      </c>
      <c r="C24" s="51">
        <v>12367</v>
      </c>
      <c r="D24" s="51">
        <v>11300</v>
      </c>
      <c r="E24" s="51">
        <v>10959</v>
      </c>
      <c r="F24" s="63">
        <f t="shared" si="0"/>
        <v>0.0033987117831002244</v>
      </c>
      <c r="G24" s="63">
        <f t="shared" si="1"/>
        <v>-0.11385137866903856</v>
      </c>
      <c r="H24" s="57">
        <f t="shared" si="2"/>
        <v>-1408</v>
      </c>
      <c r="I24" s="58">
        <f t="shared" si="3"/>
        <v>-0.0059001747423911635</v>
      </c>
    </row>
    <row r="25" spans="1:9" ht="15">
      <c r="A25" s="72">
        <v>25</v>
      </c>
      <c r="B25" s="73" t="s">
        <v>25</v>
      </c>
      <c r="C25" s="51">
        <v>43851</v>
      </c>
      <c r="D25" s="51">
        <v>47308</v>
      </c>
      <c r="E25" s="51">
        <v>47321</v>
      </c>
      <c r="F25" s="63">
        <f t="shared" si="0"/>
        <v>0.014675649264356758</v>
      </c>
      <c r="G25" s="63">
        <f t="shared" si="1"/>
        <v>0.07913160475245719</v>
      </c>
      <c r="H25" s="57">
        <f t="shared" si="2"/>
        <v>3470</v>
      </c>
      <c r="I25" s="58">
        <f t="shared" si="3"/>
        <v>0.014540913605182768</v>
      </c>
    </row>
    <row r="26" spans="1:9" ht="15">
      <c r="A26" s="72">
        <v>26</v>
      </c>
      <c r="B26" s="73" t="s">
        <v>26</v>
      </c>
      <c r="C26" s="51">
        <v>9773</v>
      </c>
      <c r="D26" s="51">
        <v>9798</v>
      </c>
      <c r="E26" s="51">
        <v>9984</v>
      </c>
      <c r="F26" s="63">
        <f t="shared" si="0"/>
        <v>0.0030963352899418413</v>
      </c>
      <c r="G26" s="63">
        <f t="shared" si="1"/>
        <v>0.021590095160135065</v>
      </c>
      <c r="H26" s="57">
        <f t="shared" si="2"/>
        <v>211</v>
      </c>
      <c r="I26" s="58">
        <f t="shared" si="3"/>
        <v>0.0008841881183554939</v>
      </c>
    </row>
    <row r="27" spans="1:9" ht="15">
      <c r="A27" s="72">
        <v>27</v>
      </c>
      <c r="B27" s="73" t="s">
        <v>27</v>
      </c>
      <c r="C27" s="51">
        <v>20435</v>
      </c>
      <c r="D27" s="51">
        <v>23733</v>
      </c>
      <c r="E27" s="51">
        <v>23487</v>
      </c>
      <c r="F27" s="63">
        <f t="shared" si="0"/>
        <v>0.007284017122883016</v>
      </c>
      <c r="G27" s="63">
        <f t="shared" si="1"/>
        <v>0.1493516026425251</v>
      </c>
      <c r="H27" s="57">
        <f t="shared" si="2"/>
        <v>3052</v>
      </c>
      <c r="I27" s="58">
        <f t="shared" si="3"/>
        <v>0.01278929922853539</v>
      </c>
    </row>
    <row r="28" spans="1:9" ht="15">
      <c r="A28" s="72">
        <v>28</v>
      </c>
      <c r="B28" s="73" t="s">
        <v>28</v>
      </c>
      <c r="C28" s="51">
        <v>21789</v>
      </c>
      <c r="D28" s="51">
        <v>22538</v>
      </c>
      <c r="E28" s="51">
        <v>22524</v>
      </c>
      <c r="F28" s="63">
        <f t="shared" si="0"/>
        <v>0.006985362186563505</v>
      </c>
      <c r="G28" s="63">
        <f t="shared" si="1"/>
        <v>0.03373261737574005</v>
      </c>
      <c r="H28" s="57">
        <f t="shared" si="2"/>
        <v>735</v>
      </c>
      <c r="I28" s="58">
        <f t="shared" si="3"/>
        <v>0.0030799917866885687</v>
      </c>
    </row>
    <row r="29" spans="1:9" ht="15">
      <c r="A29" s="72">
        <v>29</v>
      </c>
      <c r="B29" s="73" t="s">
        <v>29</v>
      </c>
      <c r="C29" s="51">
        <v>17025</v>
      </c>
      <c r="D29" s="51">
        <v>20105</v>
      </c>
      <c r="E29" s="51">
        <v>19711</v>
      </c>
      <c r="F29" s="63">
        <f t="shared" si="0"/>
        <v>0.0061129672375844985</v>
      </c>
      <c r="G29" s="63">
        <f t="shared" si="1"/>
        <v>0.15776798825256974</v>
      </c>
      <c r="H29" s="57">
        <f t="shared" si="2"/>
        <v>2686</v>
      </c>
      <c r="I29" s="58">
        <f t="shared" si="3"/>
        <v>0.01125558903271496</v>
      </c>
    </row>
    <row r="30" spans="1:9" ht="15">
      <c r="A30" s="72">
        <v>30</v>
      </c>
      <c r="B30" s="73" t="s">
        <v>30</v>
      </c>
      <c r="C30" s="51">
        <v>2552</v>
      </c>
      <c r="D30" s="51">
        <v>2543</v>
      </c>
      <c r="E30" s="51">
        <v>2386</v>
      </c>
      <c r="F30" s="63">
        <f t="shared" si="0"/>
        <v>0.0007399695514624633</v>
      </c>
      <c r="G30" s="63">
        <f t="shared" si="1"/>
        <v>-0.06504702194357367</v>
      </c>
      <c r="H30" s="57">
        <f t="shared" si="2"/>
        <v>-166</v>
      </c>
      <c r="I30" s="58">
        <f t="shared" si="3"/>
        <v>-0.0006956171926398672</v>
      </c>
    </row>
    <row r="31" spans="1:9" ht="15">
      <c r="A31" s="72">
        <v>31</v>
      </c>
      <c r="B31" s="73" t="s">
        <v>31</v>
      </c>
      <c r="C31" s="51">
        <v>16274</v>
      </c>
      <c r="D31" s="51">
        <v>18681</v>
      </c>
      <c r="E31" s="51">
        <v>18844</v>
      </c>
      <c r="F31" s="63">
        <f t="shared" si="0"/>
        <v>0.005844084755975968</v>
      </c>
      <c r="G31" s="63">
        <f t="shared" si="1"/>
        <v>0.15792060956126336</v>
      </c>
      <c r="H31" s="57">
        <f t="shared" si="2"/>
        <v>2570</v>
      </c>
      <c r="I31" s="58">
        <f t="shared" si="3"/>
        <v>0.010769495090870234</v>
      </c>
    </row>
    <row r="32" spans="1:9" ht="15">
      <c r="A32" s="72">
        <v>32</v>
      </c>
      <c r="B32" s="73" t="s">
        <v>32</v>
      </c>
      <c r="C32" s="51">
        <v>10815</v>
      </c>
      <c r="D32" s="51">
        <v>12484</v>
      </c>
      <c r="E32" s="51">
        <v>12625</v>
      </c>
      <c r="F32" s="63">
        <f t="shared" si="0"/>
        <v>0.0039153879242303435</v>
      </c>
      <c r="G32" s="63">
        <f t="shared" si="1"/>
        <v>0.1673601479426722</v>
      </c>
      <c r="H32" s="57">
        <f t="shared" si="2"/>
        <v>1810</v>
      </c>
      <c r="I32" s="58">
        <f t="shared" si="3"/>
        <v>0.007584741678784095</v>
      </c>
    </row>
    <row r="33" spans="1:9" ht="15">
      <c r="A33" s="72">
        <v>33</v>
      </c>
      <c r="B33" s="73" t="s">
        <v>33</v>
      </c>
      <c r="C33" s="51">
        <v>18270</v>
      </c>
      <c r="D33" s="51">
        <v>17227</v>
      </c>
      <c r="E33" s="51">
        <v>16960</v>
      </c>
      <c r="F33" s="63">
        <f t="shared" si="0"/>
        <v>0.005259800332273</v>
      </c>
      <c r="G33" s="63">
        <f t="shared" si="1"/>
        <v>-0.07170224411603722</v>
      </c>
      <c r="H33" s="57">
        <f t="shared" si="2"/>
        <v>-1310</v>
      </c>
      <c r="I33" s="58">
        <f t="shared" si="3"/>
        <v>-0.0054895091708326875</v>
      </c>
    </row>
    <row r="34" spans="1:9" ht="15">
      <c r="A34" s="72">
        <v>35</v>
      </c>
      <c r="B34" s="73" t="s">
        <v>34</v>
      </c>
      <c r="C34" s="51">
        <v>10710</v>
      </c>
      <c r="D34" s="51">
        <v>10668</v>
      </c>
      <c r="E34" s="51">
        <v>11155</v>
      </c>
      <c r="F34" s="63">
        <f aca="true" t="shared" si="4" ref="F34:F65">E34/$E$90</f>
        <v>0.0034594972114684736</v>
      </c>
      <c r="G34" s="63">
        <f aca="true" t="shared" si="5" ref="G34:G65">(E34-C34)/C34</f>
        <v>0.041549953314659195</v>
      </c>
      <c r="H34" s="57">
        <f aca="true" t="shared" si="6" ref="H34:H65">E34-C34</f>
        <v>445</v>
      </c>
      <c r="I34" s="58">
        <f aca="true" t="shared" si="7" ref="I34:I65">H34/$H$90</f>
        <v>0.0018647569320767526</v>
      </c>
    </row>
    <row r="35" spans="1:9" ht="15">
      <c r="A35" s="72">
        <v>36</v>
      </c>
      <c r="B35" s="73" t="s">
        <v>35</v>
      </c>
      <c r="C35" s="51">
        <v>1383</v>
      </c>
      <c r="D35" s="51">
        <v>1244</v>
      </c>
      <c r="E35" s="51">
        <v>1198</v>
      </c>
      <c r="F35" s="63">
        <f t="shared" si="4"/>
        <v>0.00037153542441409516</v>
      </c>
      <c r="G35" s="63">
        <f t="shared" si="5"/>
        <v>-0.13376717281272596</v>
      </c>
      <c r="H35" s="57">
        <f t="shared" si="6"/>
        <v>-185</v>
      </c>
      <c r="I35" s="58">
        <f t="shared" si="7"/>
        <v>-0.0007752360279420208</v>
      </c>
    </row>
    <row r="36" spans="1:9" ht="15">
      <c r="A36" s="72">
        <v>37</v>
      </c>
      <c r="B36" s="73" t="s">
        <v>36</v>
      </c>
      <c r="C36" s="51">
        <v>269</v>
      </c>
      <c r="D36" s="51">
        <v>391</v>
      </c>
      <c r="E36" s="51">
        <v>378</v>
      </c>
      <c r="F36" s="63">
        <f t="shared" si="4"/>
        <v>0.00011722904042448078</v>
      </c>
      <c r="G36" s="63">
        <f t="shared" si="5"/>
        <v>0.4052044609665427</v>
      </c>
      <c r="H36" s="57">
        <f t="shared" si="6"/>
        <v>109</v>
      </c>
      <c r="I36" s="58">
        <f t="shared" si="7"/>
        <v>0.0004567606867334068</v>
      </c>
    </row>
    <row r="37" spans="1:9" ht="15">
      <c r="A37" s="72">
        <v>38</v>
      </c>
      <c r="B37" s="73" t="s">
        <v>37</v>
      </c>
      <c r="C37" s="51">
        <v>5488</v>
      </c>
      <c r="D37" s="51">
        <v>5845</v>
      </c>
      <c r="E37" s="51">
        <v>5930</v>
      </c>
      <c r="F37" s="63">
        <f t="shared" si="4"/>
        <v>0.0018390693378761136</v>
      </c>
      <c r="G37" s="63">
        <f t="shared" si="5"/>
        <v>0.08053935860058309</v>
      </c>
      <c r="H37" s="57">
        <f t="shared" si="6"/>
        <v>442</v>
      </c>
      <c r="I37" s="58">
        <f t="shared" si="7"/>
        <v>0.0018521855370290442</v>
      </c>
    </row>
    <row r="38" spans="1:9" ht="15">
      <c r="A38" s="72">
        <v>39</v>
      </c>
      <c r="B38" s="73" t="s">
        <v>38</v>
      </c>
      <c r="C38" s="51">
        <v>426</v>
      </c>
      <c r="D38" s="51">
        <v>267</v>
      </c>
      <c r="E38" s="51">
        <v>270</v>
      </c>
      <c r="F38" s="63">
        <f t="shared" si="4"/>
        <v>8.373502887462913E-05</v>
      </c>
      <c r="G38" s="63">
        <f t="shared" si="5"/>
        <v>-0.36619718309859156</v>
      </c>
      <c r="H38" s="57">
        <f t="shared" si="6"/>
        <v>-156</v>
      </c>
      <c r="I38" s="58">
        <f t="shared" si="7"/>
        <v>-0.0006537125424808391</v>
      </c>
    </row>
    <row r="39" spans="1:9" ht="15">
      <c r="A39" s="72">
        <v>41</v>
      </c>
      <c r="B39" s="73" t="s">
        <v>39</v>
      </c>
      <c r="C39" s="51">
        <v>27822</v>
      </c>
      <c r="D39" s="51">
        <v>28795</v>
      </c>
      <c r="E39" s="51">
        <v>28498</v>
      </c>
      <c r="F39" s="63">
        <f t="shared" si="4"/>
        <v>0.008838077232848818</v>
      </c>
      <c r="G39" s="63">
        <f t="shared" si="5"/>
        <v>0.02429731866867946</v>
      </c>
      <c r="H39" s="57">
        <f t="shared" si="6"/>
        <v>676</v>
      </c>
      <c r="I39" s="58">
        <f t="shared" si="7"/>
        <v>0.0028327543507503028</v>
      </c>
    </row>
    <row r="40" spans="1:9" ht="15">
      <c r="A40" s="72">
        <v>42</v>
      </c>
      <c r="B40" s="73" t="s">
        <v>40</v>
      </c>
      <c r="C40" s="51">
        <v>13731</v>
      </c>
      <c r="D40" s="51">
        <v>13860</v>
      </c>
      <c r="E40" s="51">
        <v>13102</v>
      </c>
      <c r="F40" s="63">
        <f t="shared" si="4"/>
        <v>0.004063319808575522</v>
      </c>
      <c r="G40" s="63">
        <f t="shared" si="5"/>
        <v>-0.04580875391450004</v>
      </c>
      <c r="H40" s="57">
        <f t="shared" si="6"/>
        <v>-629</v>
      </c>
      <c r="I40" s="58">
        <f t="shared" si="7"/>
        <v>-0.0026358024950028703</v>
      </c>
    </row>
    <row r="41" spans="1:9" ht="15">
      <c r="A41" s="72">
        <v>43</v>
      </c>
      <c r="B41" s="73" t="s">
        <v>41</v>
      </c>
      <c r="C41" s="51">
        <v>47183</v>
      </c>
      <c r="D41" s="51">
        <v>44172</v>
      </c>
      <c r="E41" s="51">
        <v>43534</v>
      </c>
      <c r="F41" s="63">
        <f t="shared" si="4"/>
        <v>0.013501187951955942</v>
      </c>
      <c r="G41" s="63">
        <f t="shared" si="5"/>
        <v>-0.07733717652544349</v>
      </c>
      <c r="H41" s="57">
        <f t="shared" si="6"/>
        <v>-3649</v>
      </c>
      <c r="I41" s="58">
        <f t="shared" si="7"/>
        <v>-0.015291006843029371</v>
      </c>
    </row>
    <row r="42" spans="1:9" ht="15">
      <c r="A42" s="72">
        <v>45</v>
      </c>
      <c r="B42" s="73" t="s">
        <v>42</v>
      </c>
      <c r="C42" s="51">
        <v>22175</v>
      </c>
      <c r="D42" s="51">
        <v>25747</v>
      </c>
      <c r="E42" s="51">
        <v>26332</v>
      </c>
      <c r="F42" s="63">
        <f t="shared" si="4"/>
        <v>0.008166336223432349</v>
      </c>
      <c r="G42" s="63">
        <f t="shared" si="5"/>
        <v>0.18746335963923338</v>
      </c>
      <c r="H42" s="57">
        <f t="shared" si="6"/>
        <v>4157</v>
      </c>
      <c r="I42" s="58">
        <f t="shared" si="7"/>
        <v>0.017419763071108</v>
      </c>
    </row>
    <row r="43" spans="1:9" ht="15">
      <c r="A43" s="72">
        <v>46</v>
      </c>
      <c r="B43" s="73" t="s">
        <v>43</v>
      </c>
      <c r="C43" s="51">
        <v>137431</v>
      </c>
      <c r="D43" s="51">
        <v>153532</v>
      </c>
      <c r="E43" s="51">
        <v>155303</v>
      </c>
      <c r="F43" s="63">
        <f t="shared" si="4"/>
        <v>0.0481640784789501</v>
      </c>
      <c r="G43" s="63">
        <f t="shared" si="5"/>
        <v>0.13004343998079035</v>
      </c>
      <c r="H43" s="57">
        <f t="shared" si="6"/>
        <v>17872</v>
      </c>
      <c r="I43" s="58">
        <f t="shared" si="7"/>
        <v>0.0748919907642151</v>
      </c>
    </row>
    <row r="44" spans="1:9" ht="15">
      <c r="A44" s="72">
        <v>47</v>
      </c>
      <c r="B44" s="73" t="s">
        <v>44</v>
      </c>
      <c r="C44" s="51">
        <v>381931</v>
      </c>
      <c r="D44" s="51">
        <v>413880</v>
      </c>
      <c r="E44" s="51">
        <v>415619</v>
      </c>
      <c r="F44" s="63">
        <f t="shared" si="4"/>
        <v>0.1288958109846092</v>
      </c>
      <c r="G44" s="63">
        <f t="shared" si="5"/>
        <v>0.0882044138862779</v>
      </c>
      <c r="H44" s="57">
        <f t="shared" si="6"/>
        <v>33688</v>
      </c>
      <c r="I44" s="58">
        <f t="shared" si="7"/>
        <v>0.141168385455734</v>
      </c>
    </row>
    <row r="45" spans="1:9" ht="15">
      <c r="A45" s="72">
        <v>49</v>
      </c>
      <c r="B45" s="73" t="s">
        <v>45</v>
      </c>
      <c r="C45" s="51">
        <v>61924</v>
      </c>
      <c r="D45" s="51">
        <v>59415</v>
      </c>
      <c r="E45" s="51">
        <v>58871</v>
      </c>
      <c r="F45" s="63">
        <f t="shared" si="4"/>
        <v>0.01825764772177145</v>
      </c>
      <c r="G45" s="63">
        <f t="shared" si="5"/>
        <v>-0.04930237064789096</v>
      </c>
      <c r="H45" s="57">
        <f t="shared" si="6"/>
        <v>-3053</v>
      </c>
      <c r="I45" s="58">
        <f t="shared" si="7"/>
        <v>-0.012793489693551293</v>
      </c>
    </row>
    <row r="46" spans="1:9" ht="15">
      <c r="A46" s="72">
        <v>50</v>
      </c>
      <c r="B46" s="73" t="s">
        <v>46</v>
      </c>
      <c r="C46" s="51">
        <v>1624</v>
      </c>
      <c r="D46" s="51">
        <v>1639</v>
      </c>
      <c r="E46" s="51">
        <v>1590</v>
      </c>
      <c r="F46" s="63">
        <f t="shared" si="4"/>
        <v>0.0004931062811505937</v>
      </c>
      <c r="G46" s="63">
        <f t="shared" si="5"/>
        <v>-0.020935960591133004</v>
      </c>
      <c r="H46" s="57">
        <f t="shared" si="6"/>
        <v>-34</v>
      </c>
      <c r="I46" s="58">
        <f t="shared" si="7"/>
        <v>-0.0001424758105406957</v>
      </c>
    </row>
    <row r="47" spans="1:9" ht="15">
      <c r="A47" s="72">
        <v>51</v>
      </c>
      <c r="B47" s="73" t="s">
        <v>47</v>
      </c>
      <c r="C47" s="51">
        <v>7846</v>
      </c>
      <c r="D47" s="51">
        <v>8708</v>
      </c>
      <c r="E47" s="51">
        <v>8658</v>
      </c>
      <c r="F47" s="63">
        <f t="shared" si="4"/>
        <v>0.0026851032592464406</v>
      </c>
      <c r="G47" s="63">
        <f t="shared" si="5"/>
        <v>0.10349222533775172</v>
      </c>
      <c r="H47" s="57">
        <f t="shared" si="6"/>
        <v>812</v>
      </c>
      <c r="I47" s="58">
        <f t="shared" si="7"/>
        <v>0.0034026575929130857</v>
      </c>
    </row>
    <row r="48" spans="1:9" ht="15">
      <c r="A48" s="72">
        <v>52</v>
      </c>
      <c r="B48" s="73" t="s">
        <v>48</v>
      </c>
      <c r="C48" s="51">
        <v>38143</v>
      </c>
      <c r="D48" s="51">
        <v>40314</v>
      </c>
      <c r="E48" s="51">
        <v>40889</v>
      </c>
      <c r="F48" s="63">
        <f t="shared" si="4"/>
        <v>0.01268089479872115</v>
      </c>
      <c r="G48" s="63">
        <f t="shared" si="5"/>
        <v>0.07199223972943922</v>
      </c>
      <c r="H48" s="57">
        <f t="shared" si="6"/>
        <v>2746</v>
      </c>
      <c r="I48" s="58">
        <f t="shared" si="7"/>
        <v>0.01150701693366913</v>
      </c>
    </row>
    <row r="49" spans="1:9" ht="15">
      <c r="A49" s="72">
        <v>53</v>
      </c>
      <c r="B49" s="73" t="s">
        <v>49</v>
      </c>
      <c r="C49" s="51">
        <v>3214</v>
      </c>
      <c r="D49" s="51">
        <v>4576</v>
      </c>
      <c r="E49" s="51">
        <v>4624</v>
      </c>
      <c r="F49" s="63">
        <f t="shared" si="4"/>
        <v>0.001434039901912167</v>
      </c>
      <c r="G49" s="63">
        <f t="shared" si="5"/>
        <v>0.4387056627255756</v>
      </c>
      <c r="H49" s="57">
        <f t="shared" si="6"/>
        <v>1410</v>
      </c>
      <c r="I49" s="58">
        <f t="shared" si="7"/>
        <v>0.005908555672422969</v>
      </c>
    </row>
    <row r="50" spans="1:9" ht="15">
      <c r="A50" s="72">
        <v>55</v>
      </c>
      <c r="B50" s="73" t="s">
        <v>50</v>
      </c>
      <c r="C50" s="51">
        <v>52019</v>
      </c>
      <c r="D50" s="51">
        <v>58873</v>
      </c>
      <c r="E50" s="51">
        <v>59888</v>
      </c>
      <c r="F50" s="63">
        <f t="shared" si="4"/>
        <v>0.018573049663865884</v>
      </c>
      <c r="G50" s="63">
        <f t="shared" si="5"/>
        <v>0.15127165074299775</v>
      </c>
      <c r="H50" s="57">
        <f t="shared" si="6"/>
        <v>7869</v>
      </c>
      <c r="I50" s="58">
        <f t="shared" si="7"/>
        <v>0.03297476921013925</v>
      </c>
    </row>
    <row r="51" spans="1:9" ht="15">
      <c r="A51" s="72">
        <v>56</v>
      </c>
      <c r="B51" s="73" t="s">
        <v>51</v>
      </c>
      <c r="C51" s="51">
        <v>113095</v>
      </c>
      <c r="D51" s="51">
        <v>132782</v>
      </c>
      <c r="E51" s="51">
        <v>134326</v>
      </c>
      <c r="F51" s="63">
        <f t="shared" si="4"/>
        <v>0.04165848699486456</v>
      </c>
      <c r="G51" s="63">
        <f t="shared" si="5"/>
        <v>0.18772713205712013</v>
      </c>
      <c r="H51" s="57">
        <f t="shared" si="6"/>
        <v>21231</v>
      </c>
      <c r="I51" s="58">
        <f t="shared" si="7"/>
        <v>0.08896776275263266</v>
      </c>
    </row>
    <row r="52" spans="1:9" ht="15">
      <c r="A52" s="72">
        <v>58</v>
      </c>
      <c r="B52" s="73" t="s">
        <v>52</v>
      </c>
      <c r="C52" s="51">
        <v>5837</v>
      </c>
      <c r="D52" s="51">
        <v>5870</v>
      </c>
      <c r="E52" s="51">
        <v>5918</v>
      </c>
      <c r="F52" s="63">
        <f t="shared" si="4"/>
        <v>0.0018353477810372414</v>
      </c>
      <c r="G52" s="63">
        <f t="shared" si="5"/>
        <v>0.013876991605276683</v>
      </c>
      <c r="H52" s="57">
        <f t="shared" si="6"/>
        <v>81</v>
      </c>
      <c r="I52" s="58">
        <f t="shared" si="7"/>
        <v>0.00033942766628812797</v>
      </c>
    </row>
    <row r="53" spans="1:9" ht="15">
      <c r="A53" s="72">
        <v>59</v>
      </c>
      <c r="B53" s="73" t="s">
        <v>53</v>
      </c>
      <c r="C53" s="51">
        <v>7693</v>
      </c>
      <c r="D53" s="51">
        <v>8344</v>
      </c>
      <c r="E53" s="51">
        <v>8512</v>
      </c>
      <c r="F53" s="63">
        <f t="shared" si="4"/>
        <v>0.0026398243177068264</v>
      </c>
      <c r="G53" s="63">
        <f t="shared" si="5"/>
        <v>0.10646041856232939</v>
      </c>
      <c r="H53" s="57">
        <f t="shared" si="6"/>
        <v>819</v>
      </c>
      <c r="I53" s="58">
        <f t="shared" si="7"/>
        <v>0.0034319908480244053</v>
      </c>
    </row>
    <row r="54" spans="1:9" ht="15">
      <c r="A54" s="72">
        <v>60</v>
      </c>
      <c r="B54" s="73" t="s">
        <v>54</v>
      </c>
      <c r="C54" s="51">
        <v>2367</v>
      </c>
      <c r="D54" s="51">
        <v>2594</v>
      </c>
      <c r="E54" s="51">
        <v>2675</v>
      </c>
      <c r="F54" s="63">
        <f t="shared" si="4"/>
        <v>0.0008295970453319737</v>
      </c>
      <c r="G54" s="63">
        <f t="shared" si="5"/>
        <v>0.13012251795521756</v>
      </c>
      <c r="H54" s="57">
        <f t="shared" si="6"/>
        <v>308</v>
      </c>
      <c r="I54" s="58">
        <f t="shared" si="7"/>
        <v>0.001290663224898067</v>
      </c>
    </row>
    <row r="55" spans="1:9" ht="15">
      <c r="A55" s="72">
        <v>61</v>
      </c>
      <c r="B55" s="73" t="s">
        <v>55</v>
      </c>
      <c r="C55" s="51">
        <v>6454</v>
      </c>
      <c r="D55" s="51">
        <v>7081</v>
      </c>
      <c r="E55" s="51">
        <v>6966</v>
      </c>
      <c r="F55" s="63">
        <f t="shared" si="4"/>
        <v>0.0021603637449654316</v>
      </c>
      <c r="G55" s="63">
        <f t="shared" si="5"/>
        <v>0.07933064766036567</v>
      </c>
      <c r="H55" s="57">
        <f t="shared" si="6"/>
        <v>512</v>
      </c>
      <c r="I55" s="58">
        <f t="shared" si="7"/>
        <v>0.0021455180881422412</v>
      </c>
    </row>
    <row r="56" spans="1:9" ht="15">
      <c r="A56" s="72">
        <v>62</v>
      </c>
      <c r="B56" s="73" t="s">
        <v>56</v>
      </c>
      <c r="C56" s="51">
        <v>16876</v>
      </c>
      <c r="D56" s="51">
        <v>19449</v>
      </c>
      <c r="E56" s="51">
        <v>19248</v>
      </c>
      <c r="F56" s="63">
        <f t="shared" si="4"/>
        <v>0.005969377169551339</v>
      </c>
      <c r="G56" s="63">
        <f t="shared" si="5"/>
        <v>0.14055463379947855</v>
      </c>
      <c r="H56" s="57">
        <f t="shared" si="6"/>
        <v>2372</v>
      </c>
      <c r="I56" s="58">
        <f t="shared" si="7"/>
        <v>0.009939783017721476</v>
      </c>
    </row>
    <row r="57" spans="1:9" ht="15">
      <c r="A57" s="72">
        <v>63</v>
      </c>
      <c r="B57" s="73" t="s">
        <v>57</v>
      </c>
      <c r="C57" s="51">
        <v>31780</v>
      </c>
      <c r="D57" s="51">
        <v>32339</v>
      </c>
      <c r="E57" s="51">
        <v>32547</v>
      </c>
      <c r="F57" s="63">
        <f t="shared" si="4"/>
        <v>0.010093792536231681</v>
      </c>
      <c r="G57" s="63">
        <f t="shared" si="5"/>
        <v>0.024134675896790435</v>
      </c>
      <c r="H57" s="57">
        <f t="shared" si="6"/>
        <v>767</v>
      </c>
      <c r="I57" s="58">
        <f t="shared" si="7"/>
        <v>0.003214086667197459</v>
      </c>
    </row>
    <row r="58" spans="1:9" ht="15">
      <c r="A58" s="72">
        <v>64</v>
      </c>
      <c r="B58" s="73" t="s">
        <v>58</v>
      </c>
      <c r="C58" s="51">
        <v>39645</v>
      </c>
      <c r="D58" s="51">
        <v>43001</v>
      </c>
      <c r="E58" s="51">
        <v>43142</v>
      </c>
      <c r="F58" s="63">
        <f t="shared" si="4"/>
        <v>0.013379617095219443</v>
      </c>
      <c r="G58" s="63">
        <f t="shared" si="5"/>
        <v>0.08820784462101147</v>
      </c>
      <c r="H58" s="57">
        <f t="shared" si="6"/>
        <v>3497</v>
      </c>
      <c r="I58" s="58">
        <f t="shared" si="7"/>
        <v>0.014654056160612144</v>
      </c>
    </row>
    <row r="59" spans="1:9" ht="15">
      <c r="A59" s="72">
        <v>65</v>
      </c>
      <c r="B59" s="73" t="s">
        <v>59</v>
      </c>
      <c r="C59" s="51">
        <v>12857</v>
      </c>
      <c r="D59" s="51">
        <v>13704</v>
      </c>
      <c r="E59" s="51">
        <v>13907</v>
      </c>
      <c r="F59" s="63">
        <f t="shared" si="4"/>
        <v>0.004312974246516546</v>
      </c>
      <c r="G59" s="63">
        <f t="shared" si="5"/>
        <v>0.0816675740841565</v>
      </c>
      <c r="H59" s="57">
        <f t="shared" si="6"/>
        <v>1050</v>
      </c>
      <c r="I59" s="58">
        <f t="shared" si="7"/>
        <v>0.004399988266697956</v>
      </c>
    </row>
    <row r="60" spans="1:9" ht="15">
      <c r="A60" s="72">
        <v>66</v>
      </c>
      <c r="B60" s="73" t="s">
        <v>60</v>
      </c>
      <c r="C60" s="51">
        <v>20278</v>
      </c>
      <c r="D60" s="51">
        <v>21947</v>
      </c>
      <c r="E60" s="51">
        <v>21945</v>
      </c>
      <c r="F60" s="63">
        <f t="shared" si="4"/>
        <v>0.006805797069087911</v>
      </c>
      <c r="G60" s="63">
        <f t="shared" si="5"/>
        <v>0.0822073182759641</v>
      </c>
      <c r="H60" s="57">
        <f t="shared" si="6"/>
        <v>1667</v>
      </c>
      <c r="I60" s="58">
        <f t="shared" si="7"/>
        <v>0.006985505181509992</v>
      </c>
    </row>
    <row r="61" spans="1:9" ht="15">
      <c r="A61" s="72">
        <v>68</v>
      </c>
      <c r="B61" s="73" t="s">
        <v>61</v>
      </c>
      <c r="C61" s="51">
        <v>10848</v>
      </c>
      <c r="D61" s="51">
        <v>13896</v>
      </c>
      <c r="E61" s="51">
        <v>13979</v>
      </c>
      <c r="F61" s="63">
        <f t="shared" si="4"/>
        <v>0.00433530358754978</v>
      </c>
      <c r="G61" s="63">
        <f t="shared" si="5"/>
        <v>0.28862463126843657</v>
      </c>
      <c r="H61" s="57">
        <f t="shared" si="6"/>
        <v>3131</v>
      </c>
      <c r="I61" s="58">
        <f t="shared" si="7"/>
        <v>0.013120345964791712</v>
      </c>
    </row>
    <row r="62" spans="1:9" ht="15">
      <c r="A62" s="72">
        <v>69</v>
      </c>
      <c r="B62" s="73" t="s">
        <v>62</v>
      </c>
      <c r="C62" s="51">
        <v>65293</v>
      </c>
      <c r="D62" s="51">
        <v>69298</v>
      </c>
      <c r="E62" s="51">
        <v>69615</v>
      </c>
      <c r="F62" s="63">
        <f t="shared" si="4"/>
        <v>0.02158968161150854</v>
      </c>
      <c r="G62" s="63">
        <f t="shared" si="5"/>
        <v>0.06619392584197387</v>
      </c>
      <c r="H62" s="57">
        <f t="shared" si="6"/>
        <v>4322</v>
      </c>
      <c r="I62" s="58">
        <f t="shared" si="7"/>
        <v>0.018111189798731966</v>
      </c>
    </row>
    <row r="63" spans="1:9" ht="15">
      <c r="A63" s="72">
        <v>70</v>
      </c>
      <c r="B63" s="73" t="s">
        <v>63</v>
      </c>
      <c r="C63" s="51">
        <v>92990</v>
      </c>
      <c r="D63" s="51">
        <v>90935</v>
      </c>
      <c r="E63" s="51">
        <v>90118</v>
      </c>
      <c r="F63" s="63">
        <f t="shared" si="4"/>
        <v>0.02794827160045862</v>
      </c>
      <c r="G63" s="63">
        <f t="shared" si="5"/>
        <v>-0.030885041402301323</v>
      </c>
      <c r="H63" s="57">
        <f t="shared" si="6"/>
        <v>-2872</v>
      </c>
      <c r="I63" s="58">
        <f t="shared" si="7"/>
        <v>-0.012035015525672883</v>
      </c>
    </row>
    <row r="64" spans="1:9" ht="15">
      <c r="A64" s="72">
        <v>71</v>
      </c>
      <c r="B64" s="73" t="s">
        <v>64</v>
      </c>
      <c r="C64" s="51">
        <v>36803</v>
      </c>
      <c r="D64" s="51">
        <v>39557</v>
      </c>
      <c r="E64" s="51">
        <v>40096</v>
      </c>
      <c r="F64" s="63">
        <f t="shared" si="4"/>
        <v>0.012434961917618998</v>
      </c>
      <c r="G64" s="63">
        <f t="shared" si="5"/>
        <v>0.08947640138032226</v>
      </c>
      <c r="H64" s="57">
        <f t="shared" si="6"/>
        <v>3293</v>
      </c>
      <c r="I64" s="58">
        <f t="shared" si="7"/>
        <v>0.01379920129736797</v>
      </c>
    </row>
    <row r="65" spans="1:9" ht="15">
      <c r="A65" s="72">
        <v>72</v>
      </c>
      <c r="B65" s="73" t="s">
        <v>65</v>
      </c>
      <c r="C65" s="51">
        <v>2918</v>
      </c>
      <c r="D65" s="51">
        <v>3329</v>
      </c>
      <c r="E65" s="51">
        <v>3379</v>
      </c>
      <c r="F65" s="63">
        <f t="shared" si="4"/>
        <v>0.0010479283798791549</v>
      </c>
      <c r="G65" s="63">
        <f t="shared" si="5"/>
        <v>0.15798492117888965</v>
      </c>
      <c r="H65" s="57">
        <f t="shared" si="6"/>
        <v>461</v>
      </c>
      <c r="I65" s="58">
        <f t="shared" si="7"/>
        <v>0.0019318043723311976</v>
      </c>
    </row>
    <row r="66" spans="1:9" ht="15">
      <c r="A66" s="72">
        <v>73</v>
      </c>
      <c r="B66" s="73" t="s">
        <v>66</v>
      </c>
      <c r="C66" s="51">
        <v>22966</v>
      </c>
      <c r="D66" s="51">
        <v>24422</v>
      </c>
      <c r="E66" s="51">
        <v>25291</v>
      </c>
      <c r="F66" s="63">
        <f aca="true" t="shared" si="8" ref="F66:F89">E66/$E$90</f>
        <v>0.007843491167660168</v>
      </c>
      <c r="G66" s="63">
        <f aca="true" t="shared" si="9" ref="G66:G89">(E66-C66)/C66</f>
        <v>0.10123661064181834</v>
      </c>
      <c r="H66" s="57">
        <f aca="true" t="shared" si="10" ref="H66:H89">E66-C66</f>
        <v>2325</v>
      </c>
      <c r="I66" s="58">
        <f aca="true" t="shared" si="11" ref="I66:I89">H66/$H$90</f>
        <v>0.009742831161974044</v>
      </c>
    </row>
    <row r="67" spans="1:9" ht="15">
      <c r="A67" s="72">
        <v>74</v>
      </c>
      <c r="B67" s="73" t="s">
        <v>67</v>
      </c>
      <c r="C67" s="51">
        <v>5711</v>
      </c>
      <c r="D67" s="51">
        <v>7176</v>
      </c>
      <c r="E67" s="51">
        <v>7617</v>
      </c>
      <c r="F67" s="63">
        <f t="shared" si="8"/>
        <v>0.0023622582034742595</v>
      </c>
      <c r="G67" s="63">
        <f t="shared" si="9"/>
        <v>0.3337419015934162</v>
      </c>
      <c r="H67" s="57">
        <f t="shared" si="10"/>
        <v>1906</v>
      </c>
      <c r="I67" s="58">
        <f t="shared" si="11"/>
        <v>0.007987026320310765</v>
      </c>
    </row>
    <row r="68" spans="1:9" ht="15">
      <c r="A68" s="72">
        <v>75</v>
      </c>
      <c r="B68" s="73" t="s">
        <v>68</v>
      </c>
      <c r="C68" s="51">
        <v>3634</v>
      </c>
      <c r="D68" s="51">
        <v>2283</v>
      </c>
      <c r="E68" s="51">
        <v>2185</v>
      </c>
      <c r="F68" s="63">
        <f t="shared" si="8"/>
        <v>0.0006776334744113504</v>
      </c>
      <c r="G68" s="63">
        <f t="shared" si="9"/>
        <v>-0.3987341772151899</v>
      </c>
      <c r="H68" s="57">
        <f t="shared" si="10"/>
        <v>-1449</v>
      </c>
      <c r="I68" s="58">
        <f t="shared" si="11"/>
        <v>-0.006071983808043179</v>
      </c>
    </row>
    <row r="69" spans="1:9" ht="15">
      <c r="A69" s="72">
        <v>77</v>
      </c>
      <c r="B69" s="73" t="s">
        <v>69</v>
      </c>
      <c r="C69" s="51">
        <v>6200</v>
      </c>
      <c r="D69" s="51">
        <v>6157</v>
      </c>
      <c r="E69" s="51">
        <v>6164</v>
      </c>
      <c r="F69" s="63">
        <f t="shared" si="8"/>
        <v>0.0019116396962341256</v>
      </c>
      <c r="G69" s="63">
        <f t="shared" si="9"/>
        <v>-0.005806451612903226</v>
      </c>
      <c r="H69" s="57">
        <f t="shared" si="10"/>
        <v>-36</v>
      </c>
      <c r="I69" s="58">
        <f t="shared" si="11"/>
        <v>-0.00015085674057250132</v>
      </c>
    </row>
    <row r="70" spans="1:9" ht="15">
      <c r="A70" s="72">
        <v>78</v>
      </c>
      <c r="B70" s="73" t="s">
        <v>70</v>
      </c>
      <c r="C70" s="51">
        <v>5261</v>
      </c>
      <c r="D70" s="51">
        <v>6199</v>
      </c>
      <c r="E70" s="51">
        <v>5530</v>
      </c>
      <c r="F70" s="63">
        <f t="shared" si="8"/>
        <v>0.0017150174432470336</v>
      </c>
      <c r="G70" s="63">
        <f t="shared" si="9"/>
        <v>0.051130963695114995</v>
      </c>
      <c r="H70" s="57">
        <f t="shared" si="10"/>
        <v>269</v>
      </c>
      <c r="I70" s="58">
        <f t="shared" si="11"/>
        <v>0.0011272350892778571</v>
      </c>
    </row>
    <row r="71" spans="1:9" ht="15">
      <c r="A71" s="72">
        <v>79</v>
      </c>
      <c r="B71" s="73" t="s">
        <v>71</v>
      </c>
      <c r="C71" s="51">
        <v>17682</v>
      </c>
      <c r="D71" s="51">
        <v>17892</v>
      </c>
      <c r="E71" s="51">
        <v>18226</v>
      </c>
      <c r="F71" s="63">
        <f t="shared" si="8"/>
        <v>0.005652424578774039</v>
      </c>
      <c r="G71" s="63">
        <f t="shared" si="9"/>
        <v>0.03076575048071485</v>
      </c>
      <c r="H71" s="57">
        <f t="shared" si="10"/>
        <v>544</v>
      </c>
      <c r="I71" s="58">
        <f t="shared" si="11"/>
        <v>0.0022796129686511314</v>
      </c>
    </row>
    <row r="72" spans="1:9" ht="15">
      <c r="A72" s="72">
        <v>80</v>
      </c>
      <c r="B72" s="73" t="s">
        <v>72</v>
      </c>
      <c r="C72" s="51">
        <v>22605</v>
      </c>
      <c r="D72" s="51">
        <v>25936</v>
      </c>
      <c r="E72" s="51">
        <v>25943</v>
      </c>
      <c r="F72" s="63">
        <f t="shared" si="8"/>
        <v>0.008045695755905568</v>
      </c>
      <c r="G72" s="63">
        <f t="shared" si="9"/>
        <v>0.14766644547666447</v>
      </c>
      <c r="H72" s="57">
        <f t="shared" si="10"/>
        <v>3338</v>
      </c>
      <c r="I72" s="58">
        <f t="shared" si="11"/>
        <v>0.013987772223083596</v>
      </c>
    </row>
    <row r="73" spans="1:9" ht="15">
      <c r="A73" s="72">
        <v>81</v>
      </c>
      <c r="B73" s="73" t="s">
        <v>73</v>
      </c>
      <c r="C73" s="51">
        <v>87718</v>
      </c>
      <c r="D73" s="51">
        <v>141670</v>
      </c>
      <c r="E73" s="51">
        <v>147610</v>
      </c>
      <c r="F73" s="63">
        <f t="shared" si="8"/>
        <v>0.04577825041549632</v>
      </c>
      <c r="G73" s="63">
        <f t="shared" si="9"/>
        <v>0.6827789051277959</v>
      </c>
      <c r="H73" s="57">
        <f t="shared" si="10"/>
        <v>59892</v>
      </c>
      <c r="I73" s="58">
        <f t="shared" si="11"/>
        <v>0.2509753307324514</v>
      </c>
    </row>
    <row r="74" spans="1:9" ht="15">
      <c r="A74" s="72">
        <v>82</v>
      </c>
      <c r="B74" s="73" t="s">
        <v>74</v>
      </c>
      <c r="C74" s="51">
        <v>119442</v>
      </c>
      <c r="D74" s="51">
        <v>138210</v>
      </c>
      <c r="E74" s="51">
        <v>140165</v>
      </c>
      <c r="F74" s="63">
        <f t="shared" si="8"/>
        <v>0.04346933452671256</v>
      </c>
      <c r="G74" s="63">
        <f t="shared" si="9"/>
        <v>0.17349843438656418</v>
      </c>
      <c r="H74" s="57">
        <f t="shared" si="10"/>
        <v>20723</v>
      </c>
      <c r="I74" s="58">
        <f t="shared" si="11"/>
        <v>0.08683900652455404</v>
      </c>
    </row>
    <row r="75" spans="1:9" ht="15">
      <c r="A75" s="72">
        <v>84</v>
      </c>
      <c r="B75" s="73" t="s">
        <v>75</v>
      </c>
      <c r="C75" s="51">
        <v>671</v>
      </c>
      <c r="D75" s="51">
        <v>652</v>
      </c>
      <c r="E75" s="51">
        <v>658</v>
      </c>
      <c r="F75" s="63">
        <f t="shared" si="8"/>
        <v>0.0002040653666648369</v>
      </c>
      <c r="G75" s="63">
        <f t="shared" si="9"/>
        <v>-0.019374068554396422</v>
      </c>
      <c r="H75" s="57">
        <f t="shared" si="10"/>
        <v>-13</v>
      </c>
      <c r="I75" s="58">
        <f t="shared" si="11"/>
        <v>-5.447604520673659E-05</v>
      </c>
    </row>
    <row r="76" spans="1:9" ht="15">
      <c r="A76" s="72">
        <v>85</v>
      </c>
      <c r="B76" s="73" t="s">
        <v>76</v>
      </c>
      <c r="C76" s="51">
        <v>276938</v>
      </c>
      <c r="D76" s="51">
        <v>286336</v>
      </c>
      <c r="E76" s="51">
        <v>292415</v>
      </c>
      <c r="F76" s="63">
        <f t="shared" si="8"/>
        <v>0.0906865869199062</v>
      </c>
      <c r="G76" s="63">
        <f t="shared" si="9"/>
        <v>0.05588615502386816</v>
      </c>
      <c r="H76" s="57">
        <f t="shared" si="10"/>
        <v>15477</v>
      </c>
      <c r="I76" s="58">
        <f t="shared" si="11"/>
        <v>0.06485582705112786</v>
      </c>
    </row>
    <row r="77" spans="1:9" ht="15">
      <c r="A77" s="72">
        <v>86</v>
      </c>
      <c r="B77" s="73" t="s">
        <v>77</v>
      </c>
      <c r="C77" s="51">
        <v>159279</v>
      </c>
      <c r="D77" s="51">
        <v>149430</v>
      </c>
      <c r="E77" s="51">
        <v>149767</v>
      </c>
      <c r="F77" s="63">
        <f t="shared" si="8"/>
        <v>0.04644720025728363</v>
      </c>
      <c r="G77" s="63">
        <f t="shared" si="9"/>
        <v>-0.0597191092359947</v>
      </c>
      <c r="H77" s="57">
        <f t="shared" si="10"/>
        <v>-9512</v>
      </c>
      <c r="I77" s="58">
        <f t="shared" si="11"/>
        <v>-0.03985970323126757</v>
      </c>
    </row>
    <row r="78" spans="1:9" ht="15">
      <c r="A78" s="72">
        <v>87</v>
      </c>
      <c r="B78" s="73" t="s">
        <v>78</v>
      </c>
      <c r="C78" s="51">
        <v>12060</v>
      </c>
      <c r="D78" s="51">
        <v>12271</v>
      </c>
      <c r="E78" s="51">
        <v>12984</v>
      </c>
      <c r="F78" s="63">
        <f t="shared" si="8"/>
        <v>0.0040267244996599425</v>
      </c>
      <c r="G78" s="63">
        <f t="shared" si="9"/>
        <v>0.07661691542288557</v>
      </c>
      <c r="H78" s="57">
        <f t="shared" si="10"/>
        <v>924</v>
      </c>
      <c r="I78" s="58">
        <f t="shared" si="11"/>
        <v>0.003871989674694201</v>
      </c>
    </row>
    <row r="79" spans="1:9" ht="15">
      <c r="A79" s="72">
        <v>88</v>
      </c>
      <c r="B79" s="73" t="s">
        <v>79</v>
      </c>
      <c r="C79" s="51">
        <v>21305</v>
      </c>
      <c r="D79" s="51">
        <v>24202</v>
      </c>
      <c r="E79" s="51">
        <v>23647</v>
      </c>
      <c r="F79" s="63">
        <f t="shared" si="8"/>
        <v>0.007333637880734648</v>
      </c>
      <c r="G79" s="63">
        <f t="shared" si="9"/>
        <v>0.109927247125088</v>
      </c>
      <c r="H79" s="57">
        <f t="shared" si="10"/>
        <v>2342</v>
      </c>
      <c r="I79" s="58">
        <f t="shared" si="11"/>
        <v>0.009814069067244392</v>
      </c>
    </row>
    <row r="80" spans="1:9" ht="15">
      <c r="A80" s="72">
        <v>90</v>
      </c>
      <c r="B80" s="73" t="s">
        <v>80</v>
      </c>
      <c r="C80" s="51">
        <v>4077</v>
      </c>
      <c r="D80" s="51">
        <v>4178</v>
      </c>
      <c r="E80" s="51">
        <v>4140</v>
      </c>
      <c r="F80" s="63">
        <f t="shared" si="8"/>
        <v>0.0012839371094109798</v>
      </c>
      <c r="G80" s="63">
        <f t="shared" si="9"/>
        <v>0.01545253863134658</v>
      </c>
      <c r="H80" s="57">
        <f t="shared" si="10"/>
        <v>63</v>
      </c>
      <c r="I80" s="58">
        <f t="shared" si="11"/>
        <v>0.0002639992960018773</v>
      </c>
    </row>
    <row r="81" spans="1:9" ht="15">
      <c r="A81" s="72">
        <v>91</v>
      </c>
      <c r="B81" s="73" t="s">
        <v>81</v>
      </c>
      <c r="C81" s="51">
        <v>750</v>
      </c>
      <c r="D81" s="51">
        <v>811</v>
      </c>
      <c r="E81" s="51">
        <v>833</v>
      </c>
      <c r="F81" s="63">
        <f t="shared" si="8"/>
        <v>0.0002583380705650595</v>
      </c>
      <c r="G81" s="63">
        <f t="shared" si="9"/>
        <v>0.11066666666666666</v>
      </c>
      <c r="H81" s="57">
        <f t="shared" si="10"/>
        <v>83</v>
      </c>
      <c r="I81" s="58">
        <f t="shared" si="11"/>
        <v>0.0003478085963199336</v>
      </c>
    </row>
    <row r="82" spans="1:9" ht="15">
      <c r="A82" s="72">
        <v>92</v>
      </c>
      <c r="B82" s="73" t="s">
        <v>82</v>
      </c>
      <c r="C82" s="51">
        <v>3227</v>
      </c>
      <c r="D82" s="51">
        <v>3215</v>
      </c>
      <c r="E82" s="51">
        <v>3279</v>
      </c>
      <c r="F82" s="63">
        <f t="shared" si="8"/>
        <v>0.0010169154062218849</v>
      </c>
      <c r="G82" s="63">
        <f t="shared" si="9"/>
        <v>0.016114037806011776</v>
      </c>
      <c r="H82" s="57">
        <f t="shared" si="10"/>
        <v>52</v>
      </c>
      <c r="I82" s="58">
        <f t="shared" si="11"/>
        <v>0.00021790418082694637</v>
      </c>
    </row>
    <row r="83" spans="1:9" ht="15">
      <c r="A83" s="72">
        <v>93</v>
      </c>
      <c r="B83" s="73" t="s">
        <v>83</v>
      </c>
      <c r="C83" s="51">
        <v>15047</v>
      </c>
      <c r="D83" s="51">
        <v>16897</v>
      </c>
      <c r="E83" s="51">
        <v>17298</v>
      </c>
      <c r="F83" s="63">
        <f t="shared" si="8"/>
        <v>0.005364624183234573</v>
      </c>
      <c r="G83" s="63">
        <f t="shared" si="9"/>
        <v>0.14959792649697615</v>
      </c>
      <c r="H83" s="57">
        <f t="shared" si="10"/>
        <v>2251</v>
      </c>
      <c r="I83" s="58">
        <f t="shared" si="11"/>
        <v>0.009432736750797236</v>
      </c>
    </row>
    <row r="84" spans="1:9" ht="15">
      <c r="A84" s="72">
        <v>94</v>
      </c>
      <c r="B84" s="73" t="s">
        <v>84</v>
      </c>
      <c r="C84" s="51">
        <v>14778</v>
      </c>
      <c r="D84" s="51">
        <v>16794</v>
      </c>
      <c r="E84" s="51">
        <v>17161</v>
      </c>
      <c r="F84" s="63">
        <f t="shared" si="8"/>
        <v>0.005322136409324113</v>
      </c>
      <c r="G84" s="63">
        <f t="shared" si="9"/>
        <v>0.1612532142373799</v>
      </c>
      <c r="H84" s="57">
        <f t="shared" si="10"/>
        <v>2383</v>
      </c>
      <c r="I84" s="58">
        <f t="shared" si="11"/>
        <v>0.009985878132896408</v>
      </c>
    </row>
    <row r="85" spans="1:9" ht="15">
      <c r="A85" s="72">
        <v>95</v>
      </c>
      <c r="B85" s="73" t="s">
        <v>85</v>
      </c>
      <c r="C85" s="51">
        <v>14030</v>
      </c>
      <c r="D85" s="51">
        <v>14159</v>
      </c>
      <c r="E85" s="51">
        <v>14106</v>
      </c>
      <c r="F85" s="63">
        <f t="shared" si="8"/>
        <v>0.004374690064094512</v>
      </c>
      <c r="G85" s="63">
        <f t="shared" si="9"/>
        <v>0.00541696364932288</v>
      </c>
      <c r="H85" s="57">
        <f t="shared" si="10"/>
        <v>76</v>
      </c>
      <c r="I85" s="58">
        <f t="shared" si="11"/>
        <v>0.0003184753412086139</v>
      </c>
    </row>
    <row r="86" spans="1:9" ht="15">
      <c r="A86" s="72">
        <v>96</v>
      </c>
      <c r="B86" s="73" t="s">
        <v>86</v>
      </c>
      <c r="C86" s="51">
        <v>112587</v>
      </c>
      <c r="D86" s="51">
        <v>85586</v>
      </c>
      <c r="E86" s="51">
        <v>85073</v>
      </c>
      <c r="F86" s="63">
        <f t="shared" si="8"/>
        <v>0.026383667079449346</v>
      </c>
      <c r="G86" s="63">
        <f t="shared" si="9"/>
        <v>-0.2443799017648574</v>
      </c>
      <c r="H86" s="57">
        <f t="shared" si="10"/>
        <v>-27514</v>
      </c>
      <c r="I86" s="58">
        <f t="shared" si="11"/>
        <v>-0.11529645444755005</v>
      </c>
    </row>
    <row r="87" spans="1:9" ht="15">
      <c r="A87" s="72">
        <v>97</v>
      </c>
      <c r="B87" s="73" t="s">
        <v>87</v>
      </c>
      <c r="C87" s="51">
        <v>10326</v>
      </c>
      <c r="D87" s="51">
        <v>18440</v>
      </c>
      <c r="E87" s="51">
        <v>19602</v>
      </c>
      <c r="F87" s="63">
        <f t="shared" si="8"/>
        <v>0.006079163096298074</v>
      </c>
      <c r="G87" s="63">
        <f t="shared" si="9"/>
        <v>0.8983149331783846</v>
      </c>
      <c r="H87" s="57">
        <f t="shared" si="10"/>
        <v>9276</v>
      </c>
      <c r="I87" s="58">
        <f t="shared" si="11"/>
        <v>0.03887075348751451</v>
      </c>
    </row>
    <row r="88" spans="1:9" ht="15">
      <c r="A88" s="72">
        <v>98</v>
      </c>
      <c r="B88" s="73" t="s">
        <v>88</v>
      </c>
      <c r="C88" s="51">
        <v>952</v>
      </c>
      <c r="D88" s="51">
        <v>1038</v>
      </c>
      <c r="E88" s="51">
        <v>970</v>
      </c>
      <c r="F88" s="63">
        <f t="shared" si="8"/>
        <v>0.00030082584447551947</v>
      </c>
      <c r="G88" s="63">
        <f t="shared" si="9"/>
        <v>0.018907563025210083</v>
      </c>
      <c r="H88" s="57">
        <f t="shared" si="10"/>
        <v>18</v>
      </c>
      <c r="I88" s="58">
        <f t="shared" si="11"/>
        <v>7.542837028625066E-05</v>
      </c>
    </row>
    <row r="89" spans="1:9" ht="15.75" thickBot="1">
      <c r="A89" s="78">
        <v>99</v>
      </c>
      <c r="B89" s="79" t="s">
        <v>89</v>
      </c>
      <c r="C89" s="52">
        <v>1502</v>
      </c>
      <c r="D89" s="52">
        <v>1572</v>
      </c>
      <c r="E89" s="52">
        <v>1561</v>
      </c>
      <c r="F89" s="80">
        <f t="shared" si="8"/>
        <v>0.0004841125187899854</v>
      </c>
      <c r="G89" s="80">
        <f t="shared" si="9"/>
        <v>0.039280958721704395</v>
      </c>
      <c r="H89" s="81">
        <f t="shared" si="10"/>
        <v>59</v>
      </c>
      <c r="I89" s="82">
        <f t="shared" si="11"/>
        <v>0.0002472374359382661</v>
      </c>
    </row>
    <row r="90" spans="1:9" s="21" customFormat="1" ht="15.75" thickBot="1">
      <c r="A90" s="100" t="s">
        <v>90</v>
      </c>
      <c r="B90" s="100"/>
      <c r="C90" s="56">
        <v>2985820</v>
      </c>
      <c r="D90" s="56">
        <v>3200995</v>
      </c>
      <c r="E90" s="56">
        <v>3224457</v>
      </c>
      <c r="F90" s="37">
        <f>E90/$E$90</f>
        <v>1</v>
      </c>
      <c r="G90" s="37">
        <f>(E90-C90)/C90</f>
        <v>0.07992343811750206</v>
      </c>
      <c r="H90" s="16">
        <f>E90-C90</f>
        <v>238637</v>
      </c>
      <c r="I90" s="38">
        <f>H90/$H$90</f>
        <v>1</v>
      </c>
    </row>
    <row r="91" spans="3:9" s="20" customFormat="1" ht="15">
      <c r="C91" s="35"/>
      <c r="D91" s="1"/>
      <c r="E91" s="1"/>
      <c r="H91" s="30"/>
      <c r="I91" s="31"/>
    </row>
    <row r="92" spans="3:5" ht="15">
      <c r="C92" s="1"/>
      <c r="D92" s="1"/>
      <c r="E92" s="1"/>
    </row>
  </sheetData>
  <sheetProtection/>
  <autoFilter ref="A1:I90">
    <sortState ref="A2:I92">
      <sortCondition sortBy="value" ref="A2:A92"/>
    </sortState>
  </autoFilter>
  <mergeCells count="1">
    <mergeCell ref="A90:B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Elvan</cp:lastModifiedBy>
  <dcterms:created xsi:type="dcterms:W3CDTF">2011-08-11T09:01:00Z</dcterms:created>
  <dcterms:modified xsi:type="dcterms:W3CDTF">2014-06-27T13:07:19Z</dcterms:modified>
  <cp:category/>
  <cp:version/>
  <cp:contentType/>
  <cp:contentStatus/>
</cp:coreProperties>
</file>