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tabRatio="870" activeTab="0"/>
  </bookViews>
  <sheets>
    <sheet name="Sigortalı Sayıları" sheetId="1" r:id="rId1"/>
    <sheet name="4a_Sektör" sheetId="2" r:id="rId2"/>
    <sheet name="4a_İşyeri_Sektör" sheetId="3" r:id="rId3"/>
    <sheet name="4a_İl" sheetId="4" r:id="rId4"/>
    <sheet name="4b_Esnaf_İl" sheetId="5" r:id="rId5"/>
    <sheet name="4b_Tarım_İl" sheetId="6" r:id="rId6"/>
    <sheet name="4c_Kamu_İl " sheetId="7" r:id="rId7"/>
    <sheet name="4a_İşyeri_İl" sheetId="8" r:id="rId8"/>
    <sheet name="4a_Kadın_Sektör" sheetId="9" r:id="rId9"/>
    <sheet name="4a_Kadın_İl" sheetId="10" r:id="rId10"/>
    <sheet name="İşsizlikSigortası_Başvuru" sheetId="11" r:id="rId11"/>
    <sheet name="İşsizlikSigortası_Ödeme" sheetId="12" r:id="rId12"/>
    <sheet name="4b_Esnaf_İl_Cinsiyet" sheetId="13" r:id="rId13"/>
    <sheet name="4b_Tarım_İl_Cinsiyet" sheetId="14" r:id="rId14"/>
    <sheet name="4c_İl_Cinsiyet" sheetId="15" r:id="rId15"/>
  </sheets>
  <definedNames>
    <definedName name="_xlnm._FilterDatabase" localSheetId="7" hidden="1">'4a_İşyeri_İl'!$A$1:$I$90</definedName>
    <definedName name="_xlnm._FilterDatabase" localSheetId="9" hidden="1">'4a_Kadın_İl'!$A$1:$J$83</definedName>
    <definedName name="_xlnm._FilterDatabase" localSheetId="4" hidden="1">'4b_Esnaf_İl'!$A$1:$I$84</definedName>
    <definedName name="_xlnm._FilterDatabase" localSheetId="5" hidden="1">'4b_Tarım_İl'!$A$1:$I$84</definedName>
    <definedName name="_xlnm._FilterDatabase" localSheetId="6" hidden="1">'4c_Kamu_İl '!$A$1:$I$83</definedName>
    <definedName name="_xlnm._FilterDatabase" localSheetId="10" hidden="1">'İşsizlikSigortası_Başvuru'!$A$1:$F$83</definedName>
    <definedName name="_xlnm._FilterDatabase" localSheetId="11" hidden="1">'İşsizlikSigortası_Ödeme'!$A$1:$G$83</definedName>
  </definedNames>
  <calcPr fullCalcOnLoad="1"/>
</workbook>
</file>

<file path=xl/sharedStrings.xml><?xml version="1.0" encoding="utf-8"?>
<sst xmlns="http://schemas.openxmlformats.org/spreadsheetml/2006/main" count="1266" uniqueCount="292">
  <si>
    <t>Aylar</t>
  </si>
  <si>
    <t>FAALİYET KODU</t>
  </si>
  <si>
    <t xml:space="preserve">BİTKİSEL VE HAYVANSAL ÜRETİM        </t>
  </si>
  <si>
    <t xml:space="preserve">ORMANCILIK VE TOMRUKÇULUK           </t>
  </si>
  <si>
    <t xml:space="preserve">BALIKÇILIK VE SU ÜRÜNLERİ YETİŞ.    </t>
  </si>
  <si>
    <t xml:space="preserve">KÖMÜR VE LİNYİT ÇIKARTILMASI        </t>
  </si>
  <si>
    <t xml:space="preserve">HAM PETROL VE DOĞALGAZ ÇIKARIMI     </t>
  </si>
  <si>
    <t xml:space="preserve">METAL CEVHERİ MADENCİLİĞİ           </t>
  </si>
  <si>
    <t xml:space="preserve">DİĞER MADENCİLİK VE TAŞ OCAKÇILIĞI  </t>
  </si>
  <si>
    <t xml:space="preserve">MADENCİLİĞİ DESTEKLEYİCİ HİZMET     </t>
  </si>
  <si>
    <t xml:space="preserve">GIDA ÜRÜNLERİ İMALATI               </t>
  </si>
  <si>
    <t xml:space="preserve">İÇECEK İMALATI                      </t>
  </si>
  <si>
    <t xml:space="preserve">TÜTÜN ÜRÜNLERİ İMALATI              </t>
  </si>
  <si>
    <t xml:space="preserve">TEKSTİL ÜRÜNLERİ İMALATI            </t>
  </si>
  <si>
    <t xml:space="preserve">GİYİM EŞYALARI İMALATI              </t>
  </si>
  <si>
    <t xml:space="preserve">DERİ VE İLGİLİ ÜRÜNLER İMALATI      </t>
  </si>
  <si>
    <t xml:space="preserve">AĞAÇ,AĞAÇ ÜRÜNLERİ VE MANTAR ÜR.   </t>
  </si>
  <si>
    <t xml:space="preserve">KAĞIT VE KAĞIT ÜRÜNLERİ İMALATI     </t>
  </si>
  <si>
    <t>KAYITLI MEDYANIN BASILMASI VE ÇOĞ.</t>
  </si>
  <si>
    <t xml:space="preserve">KOK KÖMÜRÜ VE PETROL ÜRÜNLERİ İM. </t>
  </si>
  <si>
    <t xml:space="preserve">KİMYASAL ÜRÜNLERİ İMALATI           </t>
  </si>
  <si>
    <t xml:space="preserve">ECZACILIK VE ECZ.İLİŞKİN MALZ.İMAL. </t>
  </si>
  <si>
    <t xml:space="preserve">KAUÇUK VE PLASTİK ÜRÜNLER İMALATI   </t>
  </si>
  <si>
    <t xml:space="preserve">METALİK OLMAYAN ÜRÜNLER İMALATI     </t>
  </si>
  <si>
    <t xml:space="preserve">ANA METAL SANAYİ                    </t>
  </si>
  <si>
    <t>FABRİK.METAL ÜRÜNLERİ(MAK.TEC.HAR)</t>
  </si>
  <si>
    <t>BİLGİSAYAR, ELEKRONİK VE OPTİK ÜR.</t>
  </si>
  <si>
    <t xml:space="preserve">ELEKTRİKLİ TECHİZAT İMALATI         </t>
  </si>
  <si>
    <t xml:space="preserve">MAKİNE VE EKİPMAN İMALATI           </t>
  </si>
  <si>
    <t xml:space="preserve">MOTORLU KARA TAŞITI VE RÖMORK İM. </t>
  </si>
  <si>
    <t xml:space="preserve">DİĞER ULAŞIM ARAÇLARI İMALATI       </t>
  </si>
  <si>
    <t xml:space="preserve">MOBİLYA İMALATI                     </t>
  </si>
  <si>
    <t xml:space="preserve">DİĞER İMALATLAR                     </t>
  </si>
  <si>
    <t xml:space="preserve">MAKİNE VE EKİPMAN.KURULUMU VE ONAR. </t>
  </si>
  <si>
    <t>ELK.GAZ,BUHAR VE HAVA.SİS.ÜRET.DAĞT.</t>
  </si>
  <si>
    <t>SUYUN TOPLANMASI ARITILMASI VE DAĞT.</t>
  </si>
  <si>
    <t xml:space="preserve">KANALİZASYON                        </t>
  </si>
  <si>
    <t xml:space="preserve">ATIK MADDELERİN DEĞERLENDİRİLMESİ   </t>
  </si>
  <si>
    <t xml:space="preserve">İYİLEŞTİRME VE DİĞER ATIK YÖN.HİZ.  </t>
  </si>
  <si>
    <t xml:space="preserve">BİNA İNŞAATI                        </t>
  </si>
  <si>
    <t xml:space="preserve">BİNA DIŞI YAPILARIN İNŞAATI         </t>
  </si>
  <si>
    <t xml:space="preserve">ÖZEL İNŞAAT FAALİYETLERİ            </t>
  </si>
  <si>
    <t>TOPTAN VE PER.TİC.VE MOT.TAŞIT.ON..</t>
  </si>
  <si>
    <t xml:space="preserve">TOPTAN TİC.(MOT.TAŞIT.ONAR.HARİÇ)   </t>
  </si>
  <si>
    <t>PERAKENDE TİC.(MOT.TAŞIT.ONAR.HARİÇ)</t>
  </si>
  <si>
    <t xml:space="preserve">KARA TAŞIMA.VE BORU HATTI TAŞI.   </t>
  </si>
  <si>
    <t xml:space="preserve">SU YOLU TAŞIMACILIĞI                </t>
  </si>
  <si>
    <t xml:space="preserve">HAVAYOLU TAŞIMACILIĞI               </t>
  </si>
  <si>
    <t>TAŞIMA.İÇİN DEPOLAMA VE DESTEK.FA.</t>
  </si>
  <si>
    <t xml:space="preserve">POSTA VE KURYE FAALİYETLERİ         </t>
  </si>
  <si>
    <t xml:space="preserve">KONAKLAMA                           </t>
  </si>
  <si>
    <t xml:space="preserve">YİYECEK VE İÇECEK HİZMETİ FAAL.     </t>
  </si>
  <si>
    <t xml:space="preserve">YAYIMCILIK FAALİYETLERİ             </t>
  </si>
  <si>
    <t>SİNEMA FİLMİ VE SES KAYDI YAYIMCILI.</t>
  </si>
  <si>
    <t xml:space="preserve">PROGRAMCILIK VE YAYINCILIK FAAL.    </t>
  </si>
  <si>
    <t xml:space="preserve">TELEKOMİNİKASYON                    </t>
  </si>
  <si>
    <t xml:space="preserve">BİLGİSAYAR PROGRAMLAMA VE DANIŞ.    </t>
  </si>
  <si>
    <t xml:space="preserve">BİLGİ HİZMET FAALİYETLERİ           </t>
  </si>
  <si>
    <t xml:space="preserve">FİNANSAL HİZMET.(SİG.VE EMEK.HAR.) </t>
  </si>
  <si>
    <t>SİGORTA REAS.EMEK.FONL(ZOR.S.G.HARİÇ)</t>
  </si>
  <si>
    <t xml:space="preserve">FİNANS.VE SİG.HİZ.İÇİN YARD.FAAL.   </t>
  </si>
  <si>
    <t xml:space="preserve">GAYRİMENKUL FAALİYETLERİ            </t>
  </si>
  <si>
    <t xml:space="preserve">HUKUKİ VE MUHASEBE FAALİYETLERİ     </t>
  </si>
  <si>
    <t xml:space="preserve">İDARİ DANIŞMANLIK FAALİYETLERİ      </t>
  </si>
  <si>
    <t xml:space="preserve">MİMARLIK VE MÜHENDİSLİK FAALİYETİ   </t>
  </si>
  <si>
    <t xml:space="preserve">BİLİMSEL ARAŞTIRMA VE GELİŞ.FAAL.   </t>
  </si>
  <si>
    <t xml:space="preserve">REKLAMCILIK VE PAZAR ARAŞTIRMASI    </t>
  </si>
  <si>
    <t xml:space="preserve">DİĞER MESLEKİ,BİLİM.VE TEK.FAAL.    </t>
  </si>
  <si>
    <t xml:space="preserve">VETERİNERLİK HİZMETLERİ             </t>
  </si>
  <si>
    <t xml:space="preserve">KİRALAMA VE LEASING FAALİYETLERİ    </t>
  </si>
  <si>
    <t xml:space="preserve">İSTİHDAM FAALİYETLERİ               </t>
  </si>
  <si>
    <t xml:space="preserve">SEYAHAT ACENTESİ,TUR OPER.REZ.HİZ   </t>
  </si>
  <si>
    <t xml:space="preserve">GÜVENLİK VE SORUŞTURMA FA.    </t>
  </si>
  <si>
    <t xml:space="preserve">BİNA VE ÇEVRE DÜZENLEME FA.   </t>
  </si>
  <si>
    <t xml:space="preserve">BÜRO YÖNETİMİ,BÜRO DESTEĞİ FAAL.    </t>
  </si>
  <si>
    <t xml:space="preserve">KAMU YÖN.VE SAVUNMA,ZOR.SOS.GÜV.    </t>
  </si>
  <si>
    <t xml:space="preserve">EĞİTİM                              </t>
  </si>
  <si>
    <t xml:space="preserve">İNSAN SAĞLIĞI HİZMETLERİ            </t>
  </si>
  <si>
    <t xml:space="preserve">YATILI BAKIM FAALİYETLERİ           </t>
  </si>
  <si>
    <t xml:space="preserve">SOSYAL HİZMETLER                    </t>
  </si>
  <si>
    <t xml:space="preserve">YARATICI SANATLAR,EĞLENCE FAAL.     </t>
  </si>
  <si>
    <t xml:space="preserve">KÜTÜPHANE,ARŞİV VE MÜZELER          </t>
  </si>
  <si>
    <t xml:space="preserve">KUMAR VE MÜŞTEREK BAHİS FAAL        </t>
  </si>
  <si>
    <t xml:space="preserve">SPOR, EĞLENCE VE DİNLENCE FAAL.     </t>
  </si>
  <si>
    <t xml:space="preserve">ÜYE OLUNAN KURULUŞ FAALİYETLERİ     </t>
  </si>
  <si>
    <t xml:space="preserve">BİLGİSAYAR VE KİŞİSEL EV EŞYA.ON. </t>
  </si>
  <si>
    <t xml:space="preserve">DİĞER HİZMET FAALİYETLERİ           </t>
  </si>
  <si>
    <t xml:space="preserve">EV İÇİ ÇALIŞANLARIN FAALİYETLERİ    </t>
  </si>
  <si>
    <t xml:space="preserve">HANEHALKLARI TAR.KENDİ İHT.FAAL.    </t>
  </si>
  <si>
    <t xml:space="preserve">ULUSLARARASI ÖRGÜT VE TEMS.FA.    </t>
  </si>
  <si>
    <t>T O P L A M</t>
  </si>
  <si>
    <t>FAALİYET GRUPLARI</t>
  </si>
  <si>
    <t>İL KODU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</si>
  <si>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</si>
  <si>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</si>
  <si>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</si>
  <si>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</si>
  <si>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</si>
  <si>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</si>
  <si>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</si>
  <si>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</si>
  <si>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</si>
  <si>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</si>
  <si>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</si>
  <si>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</si>
  <si>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</si>
  <si>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</si>
  <si>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</si>
  <si>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</si>
  <si>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</si>
  <si>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</si>
  <si>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</si>
  <si>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</si>
  <si>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>DİYARBAKIR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</si>
  <si>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</si>
  <si>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</si>
  <si>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</si>
  <si>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</si>
  <si>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</si>
  <si>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</si>
  <si>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</si>
  <si>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</si>
  <si>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</si>
  <si>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</si>
  <si>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</si>
  <si>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</si>
  <si>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</si>
  <si>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</si>
  <si>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</si>
  <si>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</si>
  <si>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</si>
  <si>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</si>
  <si>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</si>
  <si>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</si>
  <si>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</si>
  <si>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</si>
  <si>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</si>
  <si>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</si>
  <si>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</si>
  <si>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</si>
  <si>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</si>
  <si>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</si>
  <si>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</si>
  <si>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</si>
  <si>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</si>
  <si>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</si>
  <si>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</si>
  <si>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</si>
  <si>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</si>
  <si>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</si>
  <si>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</si>
  <si>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</si>
  <si>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</si>
  <si>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</si>
  <si>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</si>
  <si>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</si>
  <si>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</si>
  <si>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</si>
  <si>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</si>
  <si>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</si>
  <si>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</si>
  <si>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</si>
  <si>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</si>
  <si>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</si>
  <si>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</si>
  <si>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</si>
  <si>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</si>
  <si>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</si>
  <si>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</si>
  <si>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</si>
  <si>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</si>
  <si>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</si>
  <si>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</si>
  <si>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</si>
  <si>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TOPLAM</t>
  </si>
  <si>
    <t>İLLER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</si>
  <si>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</si>
  <si>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</si>
  <si>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</si>
  <si>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</si>
  <si>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</si>
  <si>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</si>
  <si>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</si>
  <si>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</si>
  <si>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</si>
  <si>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</si>
  <si>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</si>
  <si>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</si>
  <si>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</si>
  <si>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</si>
  <si>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</si>
  <si>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</si>
  <si>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</si>
  <si>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</si>
  <si>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</si>
  <si>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</si>
  <si>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</si>
  <si>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</si>
  <si>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</si>
  <si>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</si>
  <si>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</si>
  <si>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</si>
  <si>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</si>
  <si>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</si>
  <si>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</si>
  <si>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</si>
  <si>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</si>
  <si>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</si>
  <si>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</si>
  <si>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</si>
  <si>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</si>
  <si>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</si>
  <si>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</si>
  <si>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</si>
  <si>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</si>
  <si>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</si>
  <si>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</si>
  <si>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</si>
  <si>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</si>
  <si>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</si>
  <si>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</si>
  <si>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</si>
  <si>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KİLİS</t>
  </si>
  <si>
    <t>KIRIKKALE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</si>
  <si>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</si>
  <si>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</si>
  <si>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</si>
  <si>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</si>
  <si>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</si>
  <si>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</si>
  <si>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</si>
  <si>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</si>
  <si>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</si>
  <si>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</si>
  <si>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</si>
  <si>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</si>
  <si>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</si>
  <si>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</si>
  <si>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</si>
  <si>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</si>
  <si>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</si>
  <si>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</si>
  <si>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</si>
  <si>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</si>
  <si>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</si>
  <si>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</si>
  <si>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</si>
  <si>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</si>
  <si>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</si>
  <si>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</si>
  <si>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</si>
  <si>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</si>
  <si>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</si>
  <si>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</si>
  <si>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</si>
  <si>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Geçen Aya Göre Artış</t>
  </si>
  <si>
    <t>Toplam</t>
  </si>
  <si>
    <t>Erkek</t>
  </si>
  <si>
    <t>Kadın</t>
  </si>
  <si>
    <t>Zorunlu Sigortalı Sayıları (4/a)</t>
  </si>
  <si>
    <t>Zorunlu Sigortalı Sayıları (4/b)</t>
  </si>
  <si>
    <t>Aktif Sigortalı Sayıları (4/c)</t>
  </si>
  <si>
    <t xml:space="preserve">Toplam Kayıtlı İstihdam </t>
  </si>
  <si>
    <t xml:space="preserve">Zorunlu Sigortalı Sayıları (4/a) (Mevsimsellikten Arındırılmış) </t>
  </si>
  <si>
    <t xml:space="preserve">Zorunlu Sigortalı Sayıları (4/b) (Mevsimsellikten Arındırılmış) </t>
  </si>
  <si>
    <t xml:space="preserve">Aktif Sigortalı Sayıları (4/c) (Mevsimsellikten Arındırılmış) </t>
  </si>
  <si>
    <t xml:space="preserve">Toplam Kayıtlı İstihdam (Mevsimsellikten Arındırılmış) </t>
  </si>
  <si>
    <t>Endeks</t>
  </si>
  <si>
    <t>Endeks (Mevsimsellikten Arındırılmış)</t>
  </si>
  <si>
    <t>İldeki Kadın İstihdamının Toplam İstihdama Oranı (Haziran 2014)</t>
  </si>
  <si>
    <t>Sektörün payı (Temmuz 2014)</t>
  </si>
  <si>
    <t>Çalışan Sayısında Değişim (Temmuz 2014 - Temmuz 2013)</t>
  </si>
  <si>
    <t>Çalışan Sayısındaki Fark (Temmuz 2014 - Temmuz 2013)</t>
  </si>
  <si>
    <t>Artışta Sektörün Payı (%) (Temmuz 2014)</t>
  </si>
  <si>
    <t>İşyeri Sayısında Değişim (Temmuz 2014 - Temmuz 2013)</t>
  </si>
  <si>
    <t>İşyeri Sayısındaki Fark (Temmuz 2014 - Temmuz 2013)</t>
  </si>
  <si>
    <t>İlin Payı (Temmuz 2014)</t>
  </si>
  <si>
    <t>Çalışan Sayısındaki Fark  (Temmuz 2014 - Temmuz 2013)</t>
  </si>
  <si>
    <t>Artışta İlin Payı (%) (Temmuz 2014)</t>
  </si>
  <si>
    <t>Esnaf Sayısında Değişim (Temmuz 2014 - Temmuz 2013)</t>
  </si>
  <si>
    <t>Esnaf Sayısındaki Fark (Temmuz 2014 - Temmuz 2013)</t>
  </si>
  <si>
    <t>Çiftçi Sayısında Değişim (Temmuz 2014 - Temmuz 2013)</t>
  </si>
  <si>
    <t>Çiftçi Sayısındaki Fark (Temmuz 2014 - Temmuz 2013)</t>
  </si>
  <si>
    <t>Sektörün Sigortalı Kadın İstihdamındaki Payı (Temmuz 2014)</t>
  </si>
  <si>
    <t>İldeki Kadın İstihdamının Toplam İstihdama Oranı (Temmuz 2014)</t>
  </si>
  <si>
    <t>Kadın İstihdamındaki Değişim (Temmuz 2014 - Temmuz 2013)</t>
  </si>
  <si>
    <t>Kadın İstihdamındaki Fark (Temmuz 2014 - Temmuz 2013)</t>
  </si>
  <si>
    <t>Başvuru Sayısındaki Değişim (Temmuz 2014 - Temmuz 2013)</t>
  </si>
  <si>
    <t>Başvuru Sayısındaki Fark (Temmuz 2014 - Temmuz 2013)</t>
  </si>
  <si>
    <t>Ödeme Yapılan Kişi Sayısındaki Değişim (Temmuz 2014 - Temmuz 2013)</t>
  </si>
  <si>
    <t>Ödeme Yapılan Kişi Sayısındaki Fark (Temmuz 2014 - Temmuz 2013)</t>
  </si>
  <si>
    <t>İldeki Erkek İstihdamının Toplam İstihdama Oranı (Temmuz 2014)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</si>
</sst>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;[Red]#,##0"/>
    <numFmt numFmtId="165" formatCode="0.0%"/>
    <numFmt numFmtId="166" formatCode="0.0"/>
    <numFmt numFmtId="167" formatCode="mmm\-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 Tur"/>
      <family val="0"/>
    </font>
    <font>
      <b/>
      <sz val="8.5"/>
      <name val="Arial"/>
      <family val="2"/>
    </font>
    <font>
      <b/>
      <sz val="11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b/>
      <sz val="10"/>
      <name val="Arial Tur"/>
      <family val="0"/>
    </font>
    <font>
      <sz val="10"/>
      <name val="Arial Tur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5" fillId="0" borderId="0" applyNumberFormat="0" applyFill="0" applyBorder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3" fontId="2" fillId="0" borderId="0">
      <alignment vertical="center" wrapText="1"/>
      <protection/>
    </xf>
    <xf numFmtId="0" fontId="2" fillId="0" borderId="0">
      <alignment/>
      <protection/>
    </xf>
    <xf numFmtId="0" fontId="11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Font="1" applyAlignment="1">
      <alignment/>
    </xf>
    <xf numFmtId="17" fontId="7" fillId="33" borderId="10" xfId="0" applyNumberFormat="1" applyFont="1" applyFill="1" applyBorder="1" applyAlignment="1">
      <alignment horizontal="center" vertical="center" wrapText="1"/>
    </xf>
    <xf numFmtId="17" fontId="7" fillId="33" borderId="11" xfId="0" applyNumberFormat="1" applyFont="1" applyFill="1" applyBorder="1" applyAlignment="1">
      <alignment horizontal="center" vertical="center" wrapText="1"/>
    </xf>
    <xf numFmtId="17" fontId="7" fillId="33" borderId="10" xfId="0" applyNumberFormat="1" applyFont="1" applyFill="1" applyBorder="1" applyAlignment="1">
      <alignment horizontal="center" vertical="center"/>
    </xf>
    <xf numFmtId="17" fontId="7" fillId="33" borderId="12" xfId="0" applyNumberFormat="1" applyFont="1" applyFill="1" applyBorder="1" applyAlignment="1">
      <alignment horizontal="center" vertical="center" wrapText="1"/>
    </xf>
    <xf numFmtId="17" fontId="7" fillId="33" borderId="11" xfId="0" applyNumberFormat="1" applyFont="1" applyFill="1" applyBorder="1" applyAlignment="1">
      <alignment horizontal="center" vertical="center"/>
    </xf>
    <xf numFmtId="0" fontId="4" fillId="0" borderId="0" xfId="49" applyFont="1" applyFill="1" applyBorder="1">
      <alignment/>
      <protection/>
    </xf>
    <xf numFmtId="0" fontId="4" fillId="0" borderId="0" xfId="49" applyFont="1" applyBorder="1">
      <alignment/>
      <protection/>
    </xf>
    <xf numFmtId="3" fontId="9" fillId="0" borderId="13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3" fontId="9" fillId="0" borderId="13" xfId="0" applyNumberFormat="1" applyFont="1" applyBorder="1" applyAlignment="1">
      <alignment/>
    </xf>
    <xf numFmtId="165" fontId="9" fillId="0" borderId="13" xfId="69" applyNumberFormat="1" applyFont="1" applyBorder="1" applyAlignment="1">
      <alignment/>
    </xf>
    <xf numFmtId="165" fontId="7" fillId="0" borderId="10" xfId="69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165" fontId="9" fillId="0" borderId="13" xfId="0" applyNumberFormat="1" applyFont="1" applyFill="1" applyBorder="1" applyAlignment="1">
      <alignment/>
    </xf>
    <xf numFmtId="165" fontId="9" fillId="0" borderId="13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165" fontId="7" fillId="0" borderId="10" xfId="0" applyNumberFormat="1" applyFont="1" applyBorder="1" applyAlignment="1">
      <alignment/>
    </xf>
    <xf numFmtId="164" fontId="2" fillId="0" borderId="13" xfId="0" applyNumberFormat="1" applyFont="1" applyFill="1" applyBorder="1" applyAlignment="1" applyProtection="1">
      <alignment/>
      <protection/>
    </xf>
    <xf numFmtId="3" fontId="12" fillId="0" borderId="10" xfId="62" applyNumberFormat="1" applyFont="1" applyFill="1" applyBorder="1" applyAlignment="1" applyProtection="1">
      <alignment horizontal="right"/>
      <protection/>
    </xf>
    <xf numFmtId="3" fontId="11" fillId="0" borderId="13" xfId="54" applyNumberFormat="1" applyFont="1" applyFill="1" applyBorder="1" applyAlignment="1">
      <alignment horizontal="right"/>
      <protection/>
    </xf>
    <xf numFmtId="3" fontId="11" fillId="0" borderId="13" xfId="0" applyNumberFormat="1" applyFont="1" applyFill="1" applyBorder="1" applyAlignment="1">
      <alignment/>
    </xf>
    <xf numFmtId="0" fontId="3" fillId="34" borderId="13" xfId="53" applyFont="1" applyFill="1" applyBorder="1" applyAlignment="1" quotePrefix="1">
      <alignment horizontal="center" vertical="top"/>
      <protection/>
    </xf>
    <xf numFmtId="0" fontId="4" fillId="0" borderId="13" xfId="53" applyFont="1" applyFill="1" applyBorder="1" applyAlignment="1">
      <alignment vertical="center"/>
      <protection/>
    </xf>
    <xf numFmtId="0" fontId="3" fillId="34" borderId="13" xfId="53" applyNumberFormat="1" applyFont="1" applyFill="1" applyBorder="1" applyAlignment="1" quotePrefix="1">
      <alignment horizontal="center" vertical="top"/>
      <protection/>
    </xf>
    <xf numFmtId="0" fontId="4" fillId="34" borderId="13" xfId="49" applyFont="1" applyFill="1" applyBorder="1" applyAlignment="1">
      <alignment horizontal="center"/>
      <protection/>
    </xf>
    <xf numFmtId="0" fontId="4" fillId="0" borderId="13" xfId="49" applyFont="1" applyFill="1" applyBorder="1">
      <alignment/>
      <protection/>
    </xf>
    <xf numFmtId="0" fontId="3" fillId="34" borderId="14" xfId="53" applyFont="1" applyFill="1" applyBorder="1" applyAlignment="1" quotePrefix="1">
      <alignment horizontal="center" vertical="top"/>
      <protection/>
    </xf>
    <xf numFmtId="0" fontId="4" fillId="0" borderId="14" xfId="53" applyFont="1" applyFill="1" applyBorder="1" applyAlignment="1">
      <alignment vertical="center"/>
      <protection/>
    </xf>
    <xf numFmtId="165" fontId="9" fillId="0" borderId="14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165" fontId="9" fillId="0" borderId="14" xfId="69" applyNumberFormat="1" applyFont="1" applyBorder="1" applyAlignment="1">
      <alignment/>
    </xf>
    <xf numFmtId="0" fontId="4" fillId="0" borderId="13" xfId="49" applyFont="1" applyBorder="1">
      <alignment/>
      <protection/>
    </xf>
    <xf numFmtId="0" fontId="4" fillId="34" borderId="14" xfId="49" applyFont="1" applyFill="1" applyBorder="1" applyAlignment="1">
      <alignment horizontal="center"/>
      <protection/>
    </xf>
    <xf numFmtId="0" fontId="4" fillId="0" borderId="14" xfId="49" applyFont="1" applyBorder="1">
      <alignment/>
      <protection/>
    </xf>
    <xf numFmtId="165" fontId="9" fillId="0" borderId="14" xfId="0" applyNumberFormat="1" applyFont="1" applyFill="1" applyBorder="1" applyAlignment="1">
      <alignment/>
    </xf>
    <xf numFmtId="164" fontId="9" fillId="0" borderId="13" xfId="0" applyNumberFormat="1" applyFont="1" applyBorder="1" applyAlignment="1">
      <alignment/>
    </xf>
    <xf numFmtId="0" fontId="4" fillId="34" borderId="11" xfId="49" applyFont="1" applyFill="1" applyBorder="1" applyAlignment="1">
      <alignment horizontal="center"/>
      <protection/>
    </xf>
    <xf numFmtId="0" fontId="4" fillId="0" borderId="11" xfId="49" applyFont="1" applyFill="1" applyBorder="1">
      <alignment/>
      <protection/>
    </xf>
    <xf numFmtId="0" fontId="4" fillId="0" borderId="14" xfId="49" applyFont="1" applyFill="1" applyBorder="1">
      <alignment/>
      <protection/>
    </xf>
    <xf numFmtId="164" fontId="2" fillId="0" borderId="14" xfId="0" applyNumberFormat="1" applyFont="1" applyFill="1" applyBorder="1" applyAlignment="1" applyProtection="1">
      <alignment/>
      <protection/>
    </xf>
    <xf numFmtId="3" fontId="9" fillId="0" borderId="11" xfId="54" applyNumberFormat="1" applyFont="1" applyFill="1" applyBorder="1" applyAlignment="1">
      <alignment horizontal="right"/>
      <protection/>
    </xf>
    <xf numFmtId="3" fontId="9" fillId="0" borderId="13" xfId="54" applyNumberFormat="1" applyFont="1" applyFill="1" applyBorder="1" applyAlignment="1">
      <alignment horizontal="right"/>
      <protection/>
    </xf>
    <xf numFmtId="3" fontId="9" fillId="0" borderId="14" xfId="54" applyNumberFormat="1" applyFont="1" applyFill="1" applyBorder="1" applyAlignment="1">
      <alignment horizontal="right"/>
      <protection/>
    </xf>
    <xf numFmtId="0" fontId="7" fillId="33" borderId="11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65" fontId="9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0" borderId="10" xfId="0" applyFont="1" applyBorder="1" applyAlignment="1">
      <alignment/>
    </xf>
    <xf numFmtId="3" fontId="9" fillId="0" borderId="0" xfId="0" applyNumberFormat="1" applyFont="1" applyFill="1" applyAlignment="1">
      <alignment/>
    </xf>
    <xf numFmtId="3" fontId="9" fillId="0" borderId="11" xfId="0" applyNumberFormat="1" applyFont="1" applyFill="1" applyBorder="1" applyAlignment="1">
      <alignment/>
    </xf>
    <xf numFmtId="165" fontId="9" fillId="0" borderId="0" xfId="69" applyNumberFormat="1" applyFont="1" applyAlignment="1">
      <alignment/>
    </xf>
    <xf numFmtId="165" fontId="9" fillId="0" borderId="0" xfId="0" applyNumberFormat="1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9" fontId="9" fillId="0" borderId="0" xfId="69" applyFont="1" applyBorder="1" applyAlignment="1">
      <alignment/>
    </xf>
    <xf numFmtId="17" fontId="7" fillId="33" borderId="15" xfId="0" applyNumberFormat="1" applyFont="1" applyFill="1" applyBorder="1" applyAlignment="1">
      <alignment horizontal="center" vertical="center"/>
    </xf>
    <xf numFmtId="17" fontId="7" fillId="33" borderId="16" xfId="0" applyNumberFormat="1" applyFont="1" applyFill="1" applyBorder="1" applyAlignment="1">
      <alignment horizontal="center" vertical="center" wrapText="1"/>
    </xf>
    <xf numFmtId="165" fontId="9" fillId="0" borderId="11" xfId="0" applyNumberFormat="1" applyFont="1" applyBorder="1" applyAlignment="1">
      <alignment/>
    </xf>
    <xf numFmtId="165" fontId="9" fillId="0" borderId="11" xfId="69" applyNumberFormat="1" applyFont="1" applyBorder="1" applyAlignment="1">
      <alignment/>
    </xf>
    <xf numFmtId="17" fontId="7" fillId="33" borderId="17" xfId="0" applyNumberFormat="1" applyFont="1" applyFill="1" applyBorder="1" applyAlignment="1">
      <alignment horizontal="center" vertical="center" wrapText="1"/>
    </xf>
    <xf numFmtId="164" fontId="9" fillId="0" borderId="11" xfId="0" applyNumberFormat="1" applyFont="1" applyBorder="1" applyAlignment="1">
      <alignment/>
    </xf>
    <xf numFmtId="164" fontId="9" fillId="0" borderId="14" xfId="0" applyNumberFormat="1" applyFont="1" applyBorder="1" applyAlignment="1">
      <alignment/>
    </xf>
    <xf numFmtId="164" fontId="7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165" fontId="9" fillId="0" borderId="0" xfId="69" applyNumberFormat="1" applyFont="1" applyFill="1" applyBorder="1" applyAlignment="1">
      <alignment/>
    </xf>
    <xf numFmtId="165" fontId="7" fillId="0" borderId="10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165" fontId="9" fillId="0" borderId="0" xfId="69" applyNumberFormat="1" applyFont="1" applyBorder="1" applyAlignment="1">
      <alignment/>
    </xf>
    <xf numFmtId="0" fontId="9" fillId="0" borderId="13" xfId="0" applyFont="1" applyBorder="1" applyAlignment="1">
      <alignment/>
    </xf>
    <xf numFmtId="0" fontId="7" fillId="0" borderId="10" xfId="0" applyFont="1" applyBorder="1" applyAlignment="1">
      <alignment/>
    </xf>
    <xf numFmtId="9" fontId="7" fillId="0" borderId="0" xfId="69" applyNumberFormat="1" applyFont="1" applyAlignment="1">
      <alignment/>
    </xf>
    <xf numFmtId="17" fontId="7" fillId="33" borderId="18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Fill="1" applyAlignment="1">
      <alignment/>
    </xf>
    <xf numFmtId="165" fontId="9" fillId="0" borderId="13" xfId="69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3" fillId="0" borderId="13" xfId="53" applyFont="1" applyFill="1" applyBorder="1" applyAlignment="1" quotePrefix="1">
      <alignment horizontal="center" vertical="top"/>
      <protection/>
    </xf>
    <xf numFmtId="0" fontId="3" fillId="0" borderId="13" xfId="53" applyNumberFormat="1" applyFont="1" applyFill="1" applyBorder="1" applyAlignment="1" quotePrefix="1">
      <alignment horizontal="center" vertical="top"/>
      <protection/>
    </xf>
    <xf numFmtId="0" fontId="3" fillId="0" borderId="14" xfId="53" applyFont="1" applyFill="1" applyBorder="1" applyAlignment="1" quotePrefix="1">
      <alignment horizontal="center" vertical="top"/>
      <protection/>
    </xf>
    <xf numFmtId="165" fontId="9" fillId="0" borderId="14" xfId="69" applyNumberFormat="1" applyFont="1" applyFill="1" applyBorder="1" applyAlignment="1">
      <alignment/>
    </xf>
    <xf numFmtId="165" fontId="7" fillId="0" borderId="10" xfId="69" applyNumberFormat="1" applyFont="1" applyFill="1" applyBorder="1" applyAlignment="1">
      <alignment/>
    </xf>
    <xf numFmtId="165" fontId="9" fillId="0" borderId="0" xfId="0" applyNumberFormat="1" applyFont="1" applyAlignment="1">
      <alignment/>
    </xf>
    <xf numFmtId="3" fontId="11" fillId="0" borderId="11" xfId="54" applyNumberFormat="1" applyFont="1" applyFill="1" applyBorder="1" applyAlignment="1">
      <alignment horizontal="right"/>
      <protection/>
    </xf>
    <xf numFmtId="3" fontId="11" fillId="0" borderId="11" xfId="0" applyNumberFormat="1" applyFont="1" applyFill="1" applyBorder="1" applyAlignment="1">
      <alignment/>
    </xf>
    <xf numFmtId="3" fontId="10" fillId="0" borderId="19" xfId="54" applyNumberFormat="1" applyFont="1" applyFill="1" applyBorder="1" applyAlignment="1">
      <alignment horizontal="right"/>
      <protection/>
    </xf>
    <xf numFmtId="3" fontId="10" fillId="0" borderId="19" xfId="0" applyNumberFormat="1" applyFont="1" applyFill="1" applyBorder="1" applyAlignment="1">
      <alignment/>
    </xf>
    <xf numFmtId="3" fontId="7" fillId="0" borderId="10" xfId="54" applyNumberFormat="1" applyFont="1" applyFill="1" applyBorder="1" applyAlignment="1">
      <alignment horizontal="right"/>
      <protection/>
    </xf>
    <xf numFmtId="166" fontId="9" fillId="0" borderId="13" xfId="0" applyNumberFormat="1" applyFont="1" applyBorder="1" applyAlignment="1">
      <alignment/>
    </xf>
    <xf numFmtId="0" fontId="7" fillId="33" borderId="11" xfId="0" applyFont="1" applyFill="1" applyBorder="1" applyAlignment="1">
      <alignment horizontal="center"/>
    </xf>
    <xf numFmtId="165" fontId="9" fillId="0" borderId="10" xfId="0" applyNumberFormat="1" applyFont="1" applyBorder="1" applyAlignment="1">
      <alignment/>
    </xf>
    <xf numFmtId="0" fontId="7" fillId="33" borderId="10" xfId="0" applyFont="1" applyFill="1" applyBorder="1" applyAlignment="1">
      <alignment horizontal="center"/>
    </xf>
    <xf numFmtId="165" fontId="7" fillId="0" borderId="20" xfId="0" applyNumberFormat="1" applyFont="1" applyBorder="1" applyAlignment="1">
      <alignment/>
    </xf>
    <xf numFmtId="17" fontId="9" fillId="0" borderId="13" xfId="0" applyNumberFormat="1" applyFont="1" applyFill="1" applyBorder="1" applyAlignment="1">
      <alignment/>
    </xf>
    <xf numFmtId="17" fontId="9" fillId="0" borderId="14" xfId="0" applyNumberFormat="1" applyFont="1" applyFill="1" applyBorder="1" applyAlignment="1">
      <alignment/>
    </xf>
    <xf numFmtId="164" fontId="9" fillId="0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165" fontId="7" fillId="0" borderId="14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165" fontId="7" fillId="0" borderId="14" xfId="69" applyNumberFormat="1" applyFont="1" applyBorder="1" applyAlignment="1">
      <alignment/>
    </xf>
    <xf numFmtId="0" fontId="9" fillId="0" borderId="13" xfId="0" applyNumberFormat="1" applyFont="1" applyBorder="1" applyAlignment="1">
      <alignment/>
    </xf>
    <xf numFmtId="17" fontId="9" fillId="0" borderId="11" xfId="0" applyNumberFormat="1" applyFont="1" applyFill="1" applyBorder="1" applyAlignment="1">
      <alignment/>
    </xf>
    <xf numFmtId="166" fontId="9" fillId="0" borderId="11" xfId="0" applyNumberFormat="1" applyFont="1" applyBorder="1" applyAlignment="1">
      <alignment/>
    </xf>
    <xf numFmtId="166" fontId="9" fillId="0" borderId="14" xfId="0" applyNumberFormat="1" applyFont="1" applyBorder="1" applyAlignment="1">
      <alignment/>
    </xf>
    <xf numFmtId="0" fontId="7" fillId="33" borderId="10" xfId="0" applyFont="1" applyFill="1" applyBorder="1" applyAlignment="1">
      <alignment horizontal="center" wrapText="1"/>
    </xf>
    <xf numFmtId="165" fontId="9" fillId="0" borderId="0" xfId="49" applyNumberFormat="1" applyFont="1" applyFill="1" applyBorder="1">
      <alignment/>
      <protection/>
    </xf>
    <xf numFmtId="164" fontId="9" fillId="0" borderId="13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165" fontId="9" fillId="0" borderId="10" xfId="0" applyNumberFormat="1" applyFont="1" applyFill="1" applyBorder="1" applyAlignment="1">
      <alignment/>
    </xf>
    <xf numFmtId="0" fontId="6" fillId="0" borderId="10" xfId="53" applyFont="1" applyFill="1" applyBorder="1" applyAlignment="1">
      <alignment horizontal="center" vertical="top" wrapText="1"/>
      <protection/>
    </xf>
    <xf numFmtId="0" fontId="6" fillId="34" borderId="10" xfId="53" applyFont="1" applyFill="1" applyBorder="1" applyAlignment="1">
      <alignment horizontal="center" vertical="top" wrapText="1"/>
      <protection/>
    </xf>
    <xf numFmtId="0" fontId="3" fillId="34" borderId="10" xfId="49" applyFont="1" applyFill="1" applyBorder="1" applyAlignment="1">
      <alignment horizontal="center"/>
      <protection/>
    </xf>
    <xf numFmtId="0" fontId="3" fillId="34" borderId="14" xfId="49" applyFont="1" applyFill="1" applyBorder="1" applyAlignment="1">
      <alignment horizontal="center"/>
      <protection/>
    </xf>
    <xf numFmtId="3" fontId="12" fillId="34" borderId="10" xfId="52" applyFont="1" applyFill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</cellXfs>
  <cellStyles count="56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Binlik Ayracı 2" xfId="41"/>
    <cellStyle name="Çıkış" xfId="42"/>
    <cellStyle name="Giriş" xfId="43"/>
    <cellStyle name="Hesaplama" xfId="44"/>
    <cellStyle name="Hyperlink" xfId="45"/>
    <cellStyle name="İşaretli Hücre" xfId="46"/>
    <cellStyle name="İyi" xfId="47"/>
    <cellStyle name="Kötü" xfId="48"/>
    <cellStyle name="Normal 2" xfId="49"/>
    <cellStyle name="Normal 3" xfId="50"/>
    <cellStyle name="Normal 4 2 2" xfId="51"/>
    <cellStyle name="Normal_MYÖ2" xfId="52"/>
    <cellStyle name="Normal_Sayfa2" xfId="53"/>
    <cellStyle name="Normal_TABLO-69" xfId="54"/>
    <cellStyle name="Not" xfId="55"/>
    <cellStyle name="Nötr" xfId="56"/>
    <cellStyle name="Currency" xfId="57"/>
    <cellStyle name="Currency [0]" xfId="58"/>
    <cellStyle name="Toplam" xfId="59"/>
    <cellStyle name="Uyarı Metni" xfId="60"/>
    <cellStyle name="Comma" xfId="61"/>
    <cellStyle name="Virgül 2 2" xfId="62"/>
    <cellStyle name="Vurgu1" xfId="63"/>
    <cellStyle name="Vurgu2" xfId="64"/>
    <cellStyle name="Vurgu3" xfId="65"/>
    <cellStyle name="Vurgu4" xfId="66"/>
    <cellStyle name="Vurgu5" xfId="67"/>
    <cellStyle name="Vurgu6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55"/>
          <c:w val="0.99425"/>
          <c:h val="0.956"/>
        </c:manualLayout>
      </c:layout>
      <c:lineChart>
        <c:grouping val="standard"/>
        <c:varyColors val="0"/>
        <c:ser>
          <c:idx val="0"/>
          <c:order val="0"/>
          <c:tx>
            <c:strRef>
              <c:f>'Sigortalı Sayıları'!$J$1</c:f>
              <c:strCache>
                <c:ptCount val="1"/>
                <c:pt idx="0">
                  <c:v>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'Sigortalı Sayıları'!$A$11:$A$80</c:f>
              <c:strCache/>
            </c:strRef>
          </c:cat>
          <c:val>
            <c:numRef>
              <c:f>'Sigortalı Sayıları'!$J$11:$J$80</c:f>
              <c:numCache/>
            </c:numRef>
          </c:val>
          <c:smooth val="0"/>
        </c:ser>
        <c:ser>
          <c:idx val="1"/>
          <c:order val="1"/>
          <c:tx>
            <c:strRef>
              <c:f>'Sigortalı Sayıları'!$K$1</c:f>
              <c:strCache>
                <c:ptCount val="1"/>
                <c:pt idx="0">
                  <c:v>Endeks (Mevsimsellikten Arındırılmış)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'Sigortalı Sayıları'!$A$11:$A$80</c:f>
              <c:strCache/>
            </c:strRef>
          </c:cat>
          <c:val>
            <c:numRef>
              <c:f>'Sigortalı Sayıları'!$K$11:$K$80</c:f>
              <c:numCache/>
            </c:numRef>
          </c:val>
          <c:smooth val="0"/>
        </c:ser>
        <c:marker val="1"/>
        <c:axId val="26130071"/>
        <c:axId val="13019040"/>
      </c:lineChart>
      <c:dateAx>
        <c:axId val="26130071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19040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13019040"/>
        <c:scaling>
          <c:orientation val="minMax"/>
          <c:min val="8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300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875"/>
          <c:y val="0.934"/>
          <c:w val="0.47975"/>
          <c:h val="0.05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609600</xdr:colOff>
      <xdr:row>0</xdr:row>
      <xdr:rowOff>714375</xdr:rowOff>
    </xdr:from>
    <xdr:to>
      <xdr:col>24</xdr:col>
      <xdr:colOff>47625</xdr:colOff>
      <xdr:row>23</xdr:row>
      <xdr:rowOff>85725</xdr:rowOff>
    </xdr:to>
    <xdr:graphicFrame>
      <xdr:nvGraphicFramePr>
        <xdr:cNvPr id="1" name="3 Grafik"/>
        <xdr:cNvGraphicFramePr/>
      </xdr:nvGraphicFramePr>
      <xdr:xfrm>
        <a:off x="13754100" y="714375"/>
        <a:ext cx="73628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504825</xdr:colOff>
      <xdr:row>12</xdr:row>
      <xdr:rowOff>142875</xdr:rowOff>
    </xdr:from>
    <xdr:to>
      <xdr:col>23</xdr:col>
      <xdr:colOff>466725</xdr:colOff>
      <xdr:row>13</xdr:row>
      <xdr:rowOff>57150</xdr:rowOff>
    </xdr:to>
    <xdr:sp>
      <xdr:nvSpPr>
        <xdr:cNvPr id="2" name="5 Düz Bağlayıcı"/>
        <xdr:cNvSpPr>
          <a:spLocks/>
        </xdr:cNvSpPr>
      </xdr:nvSpPr>
      <xdr:spPr>
        <a:xfrm flipV="1">
          <a:off x="14258925" y="2952750"/>
          <a:ext cx="6667500" cy="1047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8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421875" style="45" bestFit="1" customWidth="1"/>
    <col min="2" max="2" width="18.28125" style="45" customWidth="1"/>
    <col min="3" max="3" width="20.28125" style="45" customWidth="1"/>
    <col min="4" max="4" width="13.140625" style="45" bestFit="1" customWidth="1"/>
    <col min="5" max="5" width="13.8515625" style="45" customWidth="1"/>
    <col min="6" max="6" width="23.57421875" style="45" customWidth="1"/>
    <col min="7" max="7" width="25.8515625" style="45" customWidth="1"/>
    <col min="8" max="8" width="21.140625" style="45" customWidth="1"/>
    <col min="9" max="9" width="22.57421875" style="45" customWidth="1"/>
    <col min="10" max="10" width="7.28125" style="45" bestFit="1" customWidth="1"/>
    <col min="11" max="11" width="23.7109375" style="45" bestFit="1" customWidth="1"/>
    <col min="12" max="16384" width="9.140625" style="45" customWidth="1"/>
  </cols>
  <sheetData>
    <row r="1" spans="1:11" ht="56.25" customHeight="1" thickBot="1">
      <c r="A1" s="99" t="s">
        <v>0</v>
      </c>
      <c r="B1" s="99" t="s">
        <v>259</v>
      </c>
      <c r="C1" s="99" t="s">
        <v>260</v>
      </c>
      <c r="D1" s="99" t="s">
        <v>261</v>
      </c>
      <c r="E1" s="99" t="s">
        <v>262</v>
      </c>
      <c r="F1" s="99" t="s">
        <v>263</v>
      </c>
      <c r="G1" s="99" t="s">
        <v>264</v>
      </c>
      <c r="H1" s="99" t="s">
        <v>265</v>
      </c>
      <c r="I1" s="99" t="s">
        <v>266</v>
      </c>
      <c r="J1" s="94" t="s">
        <v>267</v>
      </c>
      <c r="K1" s="107" t="s">
        <v>268</v>
      </c>
    </row>
    <row r="2" spans="1:11" ht="15">
      <c r="A2" s="104">
        <v>39448</v>
      </c>
      <c r="B2" s="52">
        <v>8449577</v>
      </c>
      <c r="C2" s="52">
        <v>3124938</v>
      </c>
      <c r="D2" s="52">
        <v>2188537</v>
      </c>
      <c r="E2" s="52">
        <v>13763052</v>
      </c>
      <c r="F2" s="13"/>
      <c r="G2" s="13"/>
      <c r="H2" s="13"/>
      <c r="I2" s="13"/>
      <c r="J2" s="105"/>
      <c r="K2" s="105"/>
    </row>
    <row r="3" spans="1:11" ht="15">
      <c r="A3" s="96">
        <v>39479</v>
      </c>
      <c r="B3" s="8">
        <v>8474374</v>
      </c>
      <c r="C3" s="8">
        <v>3120508</v>
      </c>
      <c r="D3" s="8">
        <v>2187729</v>
      </c>
      <c r="E3" s="8">
        <v>13782611</v>
      </c>
      <c r="F3" s="10"/>
      <c r="G3" s="10"/>
      <c r="H3" s="10"/>
      <c r="I3" s="10"/>
      <c r="J3" s="91"/>
      <c r="K3" s="91"/>
    </row>
    <row r="4" spans="1:11" ht="15">
      <c r="A4" s="96">
        <v>39508</v>
      </c>
      <c r="B4" s="8">
        <v>8704188</v>
      </c>
      <c r="C4" s="8">
        <v>3114771</v>
      </c>
      <c r="D4" s="8">
        <v>2186579</v>
      </c>
      <c r="E4" s="8">
        <v>14005538</v>
      </c>
      <c r="F4" s="10"/>
      <c r="G4" s="10"/>
      <c r="H4" s="10"/>
      <c r="I4" s="10"/>
      <c r="J4" s="91"/>
      <c r="K4" s="91"/>
    </row>
    <row r="5" spans="1:11" ht="15">
      <c r="A5" s="96">
        <v>39539</v>
      </c>
      <c r="B5" s="8">
        <v>10097779</v>
      </c>
      <c r="C5" s="8">
        <v>3116223</v>
      </c>
      <c r="D5" s="8">
        <v>2188698</v>
      </c>
      <c r="E5" s="8">
        <v>15402700</v>
      </c>
      <c r="F5" s="10"/>
      <c r="G5" s="10"/>
      <c r="H5" s="10"/>
      <c r="I5" s="10"/>
      <c r="J5" s="91"/>
      <c r="K5" s="91"/>
    </row>
    <row r="6" spans="1:11" ht="15">
      <c r="A6" s="96">
        <v>39569</v>
      </c>
      <c r="B6" s="8">
        <v>9703722</v>
      </c>
      <c r="C6" s="8">
        <v>3090399</v>
      </c>
      <c r="D6" s="8">
        <v>2187336</v>
      </c>
      <c r="E6" s="8">
        <v>14981457</v>
      </c>
      <c r="F6" s="10"/>
      <c r="G6" s="10"/>
      <c r="H6" s="10"/>
      <c r="I6" s="10"/>
      <c r="J6" s="91"/>
      <c r="K6" s="91"/>
    </row>
    <row r="7" spans="1:11" ht="15">
      <c r="A7" s="96">
        <v>39600</v>
      </c>
      <c r="B7" s="8">
        <v>9188005</v>
      </c>
      <c r="C7" s="8">
        <v>3103104</v>
      </c>
      <c r="D7" s="8">
        <v>2187930</v>
      </c>
      <c r="E7" s="8">
        <v>14479039</v>
      </c>
      <c r="F7" s="10"/>
      <c r="G7" s="10"/>
      <c r="H7" s="10"/>
      <c r="I7" s="10"/>
      <c r="J7" s="91"/>
      <c r="K7" s="91"/>
    </row>
    <row r="8" spans="1:11" ht="15">
      <c r="A8" s="96">
        <v>39630</v>
      </c>
      <c r="B8" s="8">
        <v>9127041</v>
      </c>
      <c r="C8" s="8">
        <v>3136366</v>
      </c>
      <c r="D8" s="8">
        <v>2188257</v>
      </c>
      <c r="E8" s="8">
        <v>14451664</v>
      </c>
      <c r="F8" s="10"/>
      <c r="G8" s="10"/>
      <c r="H8" s="10"/>
      <c r="I8" s="10"/>
      <c r="J8" s="91"/>
      <c r="K8" s="91"/>
    </row>
    <row r="9" spans="1:11" ht="15">
      <c r="A9" s="96">
        <v>39661</v>
      </c>
      <c r="B9" s="8">
        <v>9117005</v>
      </c>
      <c r="C9" s="8">
        <v>3143098</v>
      </c>
      <c r="D9" s="8">
        <v>2185031</v>
      </c>
      <c r="E9" s="8">
        <v>14445134</v>
      </c>
      <c r="F9" s="10"/>
      <c r="G9" s="10"/>
      <c r="H9" s="10"/>
      <c r="I9" s="10"/>
      <c r="J9" s="91"/>
      <c r="K9" s="91"/>
    </row>
    <row r="10" spans="1:11" ht="15">
      <c r="A10" s="96">
        <v>39692</v>
      </c>
      <c r="B10" s="8">
        <v>9163639</v>
      </c>
      <c r="C10" s="8">
        <v>3143137</v>
      </c>
      <c r="D10" s="8">
        <v>2183772</v>
      </c>
      <c r="E10" s="8">
        <v>14490548</v>
      </c>
      <c r="F10" s="10"/>
      <c r="G10" s="10"/>
      <c r="H10" s="10"/>
      <c r="I10" s="10"/>
      <c r="J10" s="91"/>
      <c r="K10" s="91"/>
    </row>
    <row r="11" spans="1:11" ht="15">
      <c r="A11" s="96">
        <v>39722</v>
      </c>
      <c r="B11" s="8">
        <v>9119936</v>
      </c>
      <c r="C11" s="8">
        <v>3034113</v>
      </c>
      <c r="D11" s="8">
        <v>2187772</v>
      </c>
      <c r="E11" s="8">
        <v>14341821</v>
      </c>
      <c r="F11" s="10">
        <v>9065046</v>
      </c>
      <c r="G11" s="10">
        <v>3038073</v>
      </c>
      <c r="H11" s="10">
        <v>2175151</v>
      </c>
      <c r="I11" s="10">
        <v>14142047</v>
      </c>
      <c r="J11" s="91">
        <f aca="true" t="shared" si="0" ref="J11:J74">(E11/$E$11)*100</f>
        <v>100</v>
      </c>
      <c r="K11" s="91">
        <f aca="true" t="shared" si="1" ref="K11:K74">I11/$I$11*100</f>
        <v>100</v>
      </c>
    </row>
    <row r="12" spans="1:11" ht="15">
      <c r="A12" s="96">
        <v>39753</v>
      </c>
      <c r="B12" s="8">
        <v>9022823</v>
      </c>
      <c r="C12" s="8">
        <v>3038435</v>
      </c>
      <c r="D12" s="8">
        <v>2199425</v>
      </c>
      <c r="E12" s="8">
        <v>14260683</v>
      </c>
      <c r="F12" s="10">
        <v>8933488</v>
      </c>
      <c r="G12" s="10">
        <v>3044368</v>
      </c>
      <c r="H12" s="10">
        <v>2190819</v>
      </c>
      <c r="I12" s="10">
        <v>14163603</v>
      </c>
      <c r="J12" s="91">
        <f t="shared" si="0"/>
        <v>99.43425594281229</v>
      </c>
      <c r="K12" s="91">
        <f t="shared" si="1"/>
        <v>100.15242489294513</v>
      </c>
    </row>
    <row r="13" spans="1:11" ht="15">
      <c r="A13" s="96">
        <v>39783</v>
      </c>
      <c r="B13" s="8">
        <v>8802989</v>
      </c>
      <c r="C13" s="8">
        <v>3025650</v>
      </c>
      <c r="D13" s="8">
        <v>2205676</v>
      </c>
      <c r="E13" s="8">
        <v>14034315</v>
      </c>
      <c r="F13" s="10">
        <v>8775720</v>
      </c>
      <c r="G13" s="10">
        <v>3054995</v>
      </c>
      <c r="H13" s="10">
        <v>2201091</v>
      </c>
      <c r="I13" s="10">
        <v>14080572</v>
      </c>
      <c r="J13" s="91">
        <f t="shared" si="0"/>
        <v>97.8558789710177</v>
      </c>
      <c r="K13" s="91">
        <f t="shared" si="1"/>
        <v>99.56530338217658</v>
      </c>
    </row>
    <row r="14" spans="1:11" ht="15">
      <c r="A14" s="96">
        <v>39814</v>
      </c>
      <c r="B14" s="8">
        <v>8481011</v>
      </c>
      <c r="C14" s="8">
        <v>3042821</v>
      </c>
      <c r="D14" s="8">
        <v>2208984</v>
      </c>
      <c r="E14" s="8">
        <v>13732816</v>
      </c>
      <c r="F14" s="10">
        <v>8691214</v>
      </c>
      <c r="G14" s="10">
        <v>3058222</v>
      </c>
      <c r="H14" s="10">
        <v>2211329</v>
      </c>
      <c r="I14" s="10">
        <v>14029781</v>
      </c>
      <c r="J14" s="91">
        <f t="shared" si="0"/>
        <v>95.75364244191864</v>
      </c>
      <c r="K14" s="91">
        <f t="shared" si="1"/>
        <v>99.20615452628606</v>
      </c>
    </row>
    <row r="15" spans="1:11" ht="15">
      <c r="A15" s="96">
        <v>39845</v>
      </c>
      <c r="B15" s="8">
        <v>8362290</v>
      </c>
      <c r="C15" s="8">
        <v>3052613</v>
      </c>
      <c r="D15" s="8">
        <v>2213460</v>
      </c>
      <c r="E15" s="8">
        <v>13628363</v>
      </c>
      <c r="F15" s="10">
        <v>8651815</v>
      </c>
      <c r="G15" s="10">
        <v>3051791</v>
      </c>
      <c r="H15" s="10">
        <v>2214547</v>
      </c>
      <c r="I15" s="10">
        <v>13996087</v>
      </c>
      <c r="J15" s="91">
        <f t="shared" si="0"/>
        <v>95.02533185988028</v>
      </c>
      <c r="K15" s="91">
        <f t="shared" si="1"/>
        <v>98.9679004743797</v>
      </c>
    </row>
    <row r="16" spans="1:11" ht="15">
      <c r="A16" s="96">
        <v>39873</v>
      </c>
      <c r="B16" s="8">
        <v>8410234</v>
      </c>
      <c r="C16" s="8">
        <v>3052927</v>
      </c>
      <c r="D16" s="8">
        <v>2279020</v>
      </c>
      <c r="E16" s="8">
        <v>13742181</v>
      </c>
      <c r="F16" s="10">
        <v>8617690</v>
      </c>
      <c r="G16" s="10">
        <v>3046341</v>
      </c>
      <c r="H16" s="10">
        <v>2282958</v>
      </c>
      <c r="I16" s="10">
        <v>13964178</v>
      </c>
      <c r="J16" s="91">
        <f t="shared" si="0"/>
        <v>95.81894098385413</v>
      </c>
      <c r="K16" s="91">
        <f t="shared" si="1"/>
        <v>98.7422683576147</v>
      </c>
    </row>
    <row r="17" spans="1:11" ht="15">
      <c r="A17" s="96">
        <v>39904</v>
      </c>
      <c r="B17" s="8">
        <v>8503053</v>
      </c>
      <c r="C17" s="8">
        <v>3067756</v>
      </c>
      <c r="D17" s="8">
        <v>2271908</v>
      </c>
      <c r="E17" s="8">
        <v>13842717</v>
      </c>
      <c r="F17" s="10">
        <v>8617381</v>
      </c>
      <c r="G17" s="10">
        <v>3052496</v>
      </c>
      <c r="H17" s="10">
        <v>2276568</v>
      </c>
      <c r="I17" s="10">
        <v>13940500</v>
      </c>
      <c r="J17" s="91">
        <f t="shared" si="0"/>
        <v>96.51993983190837</v>
      </c>
      <c r="K17" s="91">
        <f t="shared" si="1"/>
        <v>98.57483856474244</v>
      </c>
    </row>
    <row r="18" spans="1:11" ht="15">
      <c r="A18" s="96">
        <v>39934</v>
      </c>
      <c r="B18" s="8">
        <v>8674726</v>
      </c>
      <c r="C18" s="8">
        <v>3085783</v>
      </c>
      <c r="D18" s="8">
        <v>2270276</v>
      </c>
      <c r="E18" s="8">
        <v>14030785</v>
      </c>
      <c r="F18" s="10">
        <v>8646804</v>
      </c>
      <c r="G18" s="10">
        <v>3064724</v>
      </c>
      <c r="H18" s="10">
        <v>2275861</v>
      </c>
      <c r="I18" s="10">
        <v>13957354</v>
      </c>
      <c r="J18" s="91">
        <f t="shared" si="0"/>
        <v>97.83126563914024</v>
      </c>
      <c r="K18" s="91">
        <f t="shared" si="1"/>
        <v>98.69401508848047</v>
      </c>
    </row>
    <row r="19" spans="1:11" ht="15">
      <c r="A19" s="96">
        <v>39965</v>
      </c>
      <c r="B19" s="8">
        <v>8922743</v>
      </c>
      <c r="C19" s="8">
        <v>3051391</v>
      </c>
      <c r="D19" s="8">
        <v>2271485</v>
      </c>
      <c r="E19" s="8">
        <v>14245619</v>
      </c>
      <c r="F19" s="10">
        <v>8733416</v>
      </c>
      <c r="G19" s="10">
        <v>3049155</v>
      </c>
      <c r="H19" s="10">
        <v>2260298</v>
      </c>
      <c r="I19" s="10">
        <v>14006115</v>
      </c>
      <c r="J19" s="91">
        <f t="shared" si="0"/>
        <v>99.32922046649446</v>
      </c>
      <c r="K19" s="91">
        <f t="shared" si="1"/>
        <v>99.03880958675926</v>
      </c>
    </row>
    <row r="20" spans="1:11" ht="15">
      <c r="A20" s="96">
        <v>39995</v>
      </c>
      <c r="B20" s="8">
        <v>9013349</v>
      </c>
      <c r="C20" s="8">
        <v>2877507</v>
      </c>
      <c r="D20" s="8">
        <v>2260614</v>
      </c>
      <c r="E20" s="8">
        <v>14151470</v>
      </c>
      <c r="F20" s="10">
        <v>8758285</v>
      </c>
      <c r="G20" s="10">
        <v>2863481</v>
      </c>
      <c r="H20" s="10">
        <v>2259877</v>
      </c>
      <c r="I20" s="10">
        <v>13931386</v>
      </c>
      <c r="J20" s="91">
        <f t="shared" si="0"/>
        <v>98.6727557121233</v>
      </c>
      <c r="K20" s="91">
        <f t="shared" si="1"/>
        <v>98.51039244884421</v>
      </c>
    </row>
    <row r="21" spans="1:11" ht="15">
      <c r="A21" s="96">
        <v>40026</v>
      </c>
      <c r="B21" s="8">
        <v>8977653</v>
      </c>
      <c r="C21" s="8">
        <v>2837520</v>
      </c>
      <c r="D21" s="8">
        <v>2248048</v>
      </c>
      <c r="E21" s="8">
        <v>14063221</v>
      </c>
      <c r="F21" s="10">
        <v>8828535</v>
      </c>
      <c r="G21" s="10">
        <v>2843924</v>
      </c>
      <c r="H21" s="10">
        <v>2256056</v>
      </c>
      <c r="I21" s="10">
        <v>13967054</v>
      </c>
      <c r="J21" s="91">
        <f t="shared" si="0"/>
        <v>98.05742938780229</v>
      </c>
      <c r="K21" s="91">
        <f t="shared" si="1"/>
        <v>98.76260487608336</v>
      </c>
    </row>
    <row r="22" spans="1:11" ht="15">
      <c r="A22" s="96">
        <v>40057</v>
      </c>
      <c r="B22" s="8">
        <v>8950211</v>
      </c>
      <c r="C22" s="8">
        <v>2878242</v>
      </c>
      <c r="D22" s="8">
        <v>2262750</v>
      </c>
      <c r="E22" s="8">
        <v>14091203</v>
      </c>
      <c r="F22" s="10">
        <v>8867485</v>
      </c>
      <c r="G22" s="10">
        <v>2885488</v>
      </c>
      <c r="H22" s="10">
        <v>2261695</v>
      </c>
      <c r="I22" s="10">
        <v>13993838</v>
      </c>
      <c r="J22" s="91">
        <f t="shared" si="0"/>
        <v>98.25253710808411</v>
      </c>
      <c r="K22" s="91">
        <f t="shared" si="1"/>
        <v>98.9519975432128</v>
      </c>
    </row>
    <row r="23" spans="1:11" ht="15">
      <c r="A23" s="96">
        <v>40087</v>
      </c>
      <c r="B23" s="8">
        <v>9046769</v>
      </c>
      <c r="C23" s="8">
        <v>2891157</v>
      </c>
      <c r="D23" s="8">
        <v>2279402</v>
      </c>
      <c r="E23" s="8">
        <v>14217328</v>
      </c>
      <c r="F23" s="10">
        <v>8982499</v>
      </c>
      <c r="G23" s="10">
        <v>2894213</v>
      </c>
      <c r="H23" s="10">
        <v>2260817</v>
      </c>
      <c r="I23" s="10">
        <v>14086791</v>
      </c>
      <c r="J23" s="91">
        <f t="shared" si="0"/>
        <v>99.13195820809645</v>
      </c>
      <c r="K23" s="91">
        <f t="shared" si="1"/>
        <v>99.60927862847578</v>
      </c>
    </row>
    <row r="24" spans="1:11" ht="15">
      <c r="A24" s="96">
        <v>40118</v>
      </c>
      <c r="B24" s="8">
        <v>8975981</v>
      </c>
      <c r="C24" s="8">
        <v>2898808</v>
      </c>
      <c r="D24" s="8">
        <v>2266276</v>
      </c>
      <c r="E24" s="8">
        <v>14141065</v>
      </c>
      <c r="F24" s="10">
        <v>8980779</v>
      </c>
      <c r="G24" s="10">
        <v>2902217</v>
      </c>
      <c r="H24" s="10">
        <v>2257907</v>
      </c>
      <c r="I24" s="10">
        <v>14125601</v>
      </c>
      <c r="J24" s="91">
        <f t="shared" si="0"/>
        <v>98.60020565031455</v>
      </c>
      <c r="K24" s="91">
        <f t="shared" si="1"/>
        <v>99.88370849000854</v>
      </c>
    </row>
    <row r="25" spans="1:11" ht="15">
      <c r="A25" s="96">
        <v>40148</v>
      </c>
      <c r="B25" s="8">
        <v>9030202</v>
      </c>
      <c r="C25" s="8">
        <v>2847081</v>
      </c>
      <c r="D25" s="8">
        <v>2241418</v>
      </c>
      <c r="E25" s="8">
        <v>14118701</v>
      </c>
      <c r="F25" s="10">
        <v>9067080</v>
      </c>
      <c r="G25" s="10">
        <v>2873898</v>
      </c>
      <c r="H25" s="10">
        <v>2237826</v>
      </c>
      <c r="I25" s="10">
        <v>14192089</v>
      </c>
      <c r="J25" s="91">
        <f t="shared" si="0"/>
        <v>98.44427008257878</v>
      </c>
      <c r="K25" s="91">
        <f t="shared" si="1"/>
        <v>100.35385259290963</v>
      </c>
    </row>
    <row r="26" spans="1:11" ht="15">
      <c r="A26" s="96">
        <v>40179</v>
      </c>
      <c r="B26" s="8">
        <v>8874966</v>
      </c>
      <c r="C26" s="8">
        <v>2851378</v>
      </c>
      <c r="D26" s="8">
        <v>2224741</v>
      </c>
      <c r="E26" s="8">
        <v>13951085</v>
      </c>
      <c r="F26" s="10">
        <v>9124713</v>
      </c>
      <c r="G26" s="10">
        <v>2869521</v>
      </c>
      <c r="H26" s="10">
        <v>2229396</v>
      </c>
      <c r="I26" s="10">
        <v>14238883</v>
      </c>
      <c r="J26" s="91">
        <f t="shared" si="0"/>
        <v>97.27554820270035</v>
      </c>
      <c r="K26" s="91">
        <f t="shared" si="1"/>
        <v>100.6847382136405</v>
      </c>
    </row>
    <row r="27" spans="1:11" ht="15">
      <c r="A27" s="96">
        <v>40210</v>
      </c>
      <c r="B27" s="8">
        <v>8900113</v>
      </c>
      <c r="C27" s="8">
        <v>2870824</v>
      </c>
      <c r="D27" s="8">
        <v>2232394</v>
      </c>
      <c r="E27" s="8">
        <v>14003331</v>
      </c>
      <c r="F27" s="10">
        <v>9223540</v>
      </c>
      <c r="G27" s="10">
        <v>2870031</v>
      </c>
      <c r="H27" s="10">
        <v>2233860</v>
      </c>
      <c r="I27" s="10">
        <v>14353113</v>
      </c>
      <c r="J27" s="91">
        <f t="shared" si="0"/>
        <v>97.63983945971715</v>
      </c>
      <c r="K27" s="91">
        <f t="shared" si="1"/>
        <v>101.49247135156601</v>
      </c>
    </row>
    <row r="28" spans="1:11" ht="15">
      <c r="A28" s="96">
        <v>40238</v>
      </c>
      <c r="B28" s="8">
        <v>9136036</v>
      </c>
      <c r="C28" s="8">
        <v>2878843</v>
      </c>
      <c r="D28" s="8">
        <v>2233661</v>
      </c>
      <c r="E28" s="8">
        <v>14248540</v>
      </c>
      <c r="F28" s="10">
        <v>9322619</v>
      </c>
      <c r="G28" s="10">
        <v>2866596</v>
      </c>
      <c r="H28" s="10">
        <v>2237922</v>
      </c>
      <c r="I28" s="10">
        <v>14430723</v>
      </c>
      <c r="J28" s="91">
        <f t="shared" si="0"/>
        <v>99.3495874756769</v>
      </c>
      <c r="K28" s="91">
        <f t="shared" si="1"/>
        <v>102.0412603635103</v>
      </c>
    </row>
    <row r="29" spans="1:11" ht="15">
      <c r="A29" s="96">
        <v>40269</v>
      </c>
      <c r="B29" s="8">
        <v>9361665</v>
      </c>
      <c r="C29" s="8">
        <v>2888488</v>
      </c>
      <c r="D29" s="8">
        <v>2228659</v>
      </c>
      <c r="E29" s="8">
        <v>14478812</v>
      </c>
      <c r="F29" s="10">
        <v>9419518</v>
      </c>
      <c r="G29" s="10">
        <v>2868327</v>
      </c>
      <c r="H29" s="10">
        <v>2237665</v>
      </c>
      <c r="I29" s="10">
        <v>14524483</v>
      </c>
      <c r="J29" s="91">
        <f t="shared" si="0"/>
        <v>100.9551855374572</v>
      </c>
      <c r="K29" s="91">
        <f t="shared" si="1"/>
        <v>102.70424783625738</v>
      </c>
    </row>
    <row r="30" spans="1:11" ht="15">
      <c r="A30" s="96">
        <v>40299</v>
      </c>
      <c r="B30" s="8">
        <v>9604589</v>
      </c>
      <c r="C30" s="8">
        <v>2896308</v>
      </c>
      <c r="D30" s="8">
        <v>2220134</v>
      </c>
      <c r="E30" s="8">
        <v>14721031</v>
      </c>
      <c r="F30" s="10">
        <v>9508896</v>
      </c>
      <c r="G30" s="10">
        <v>2876499</v>
      </c>
      <c r="H30" s="10">
        <v>2232745</v>
      </c>
      <c r="I30" s="10">
        <v>14611260</v>
      </c>
      <c r="J30" s="91">
        <f t="shared" si="0"/>
        <v>102.64408543378138</v>
      </c>
      <c r="K30" s="91">
        <f t="shared" si="1"/>
        <v>103.31785773304247</v>
      </c>
    </row>
    <row r="31" spans="1:11" ht="15">
      <c r="A31" s="96">
        <v>40330</v>
      </c>
      <c r="B31" s="8">
        <v>9743072</v>
      </c>
      <c r="C31" s="8">
        <v>2888898</v>
      </c>
      <c r="D31" s="8">
        <v>2250200</v>
      </c>
      <c r="E31" s="8">
        <v>14882170</v>
      </c>
      <c r="F31" s="10">
        <v>9516098</v>
      </c>
      <c r="G31" s="10">
        <v>2879002</v>
      </c>
      <c r="H31" s="10">
        <v>2240024</v>
      </c>
      <c r="I31" s="10">
        <v>14621838</v>
      </c>
      <c r="J31" s="91">
        <f t="shared" si="0"/>
        <v>103.76764568460308</v>
      </c>
      <c r="K31" s="91">
        <f t="shared" si="1"/>
        <v>103.39265595709021</v>
      </c>
    </row>
    <row r="32" spans="1:11" ht="15">
      <c r="A32" s="96">
        <v>40360</v>
      </c>
      <c r="B32" s="8">
        <v>9976855</v>
      </c>
      <c r="C32" s="8">
        <v>2926292</v>
      </c>
      <c r="D32" s="8">
        <v>2238882</v>
      </c>
      <c r="E32" s="8">
        <v>15142029</v>
      </c>
      <c r="F32" s="10">
        <v>9677795</v>
      </c>
      <c r="G32" s="10">
        <v>2910732</v>
      </c>
      <c r="H32" s="10">
        <v>2237728</v>
      </c>
      <c r="I32" s="10">
        <v>14869775</v>
      </c>
      <c r="J32" s="91">
        <f t="shared" si="0"/>
        <v>105.5795425141619</v>
      </c>
      <c r="K32" s="91">
        <f t="shared" si="1"/>
        <v>105.14584628378057</v>
      </c>
    </row>
    <row r="33" spans="1:11" ht="15">
      <c r="A33" s="96">
        <v>40391</v>
      </c>
      <c r="B33" s="8">
        <v>9937919</v>
      </c>
      <c r="C33" s="8">
        <v>2935390</v>
      </c>
      <c r="D33" s="8">
        <v>2244534</v>
      </c>
      <c r="E33" s="8">
        <v>15117843</v>
      </c>
      <c r="F33" s="10">
        <v>9804039</v>
      </c>
      <c r="G33" s="10">
        <v>2935638</v>
      </c>
      <c r="H33" s="10">
        <v>2251667</v>
      </c>
      <c r="I33" s="10">
        <v>15005612</v>
      </c>
      <c r="J33" s="91">
        <f t="shared" si="0"/>
        <v>105.41090284141741</v>
      </c>
      <c r="K33" s="91">
        <f t="shared" si="1"/>
        <v>106.10636494136952</v>
      </c>
    </row>
    <row r="34" spans="1:11" ht="15">
      <c r="A34" s="96">
        <v>40422</v>
      </c>
      <c r="B34" s="8">
        <v>9959685</v>
      </c>
      <c r="C34" s="8">
        <v>2900001</v>
      </c>
      <c r="D34" s="8">
        <v>2246537</v>
      </c>
      <c r="E34" s="8">
        <v>15106223</v>
      </c>
      <c r="F34" s="10">
        <v>9854007</v>
      </c>
      <c r="G34" s="10">
        <v>2911565</v>
      </c>
      <c r="H34" s="10">
        <v>2246136</v>
      </c>
      <c r="I34" s="10">
        <v>15000027</v>
      </c>
      <c r="J34" s="91">
        <f t="shared" si="0"/>
        <v>105.32988105206445</v>
      </c>
      <c r="K34" s="91">
        <f t="shared" si="1"/>
        <v>106.06687278015694</v>
      </c>
    </row>
    <row r="35" spans="1:11" ht="15">
      <c r="A35" s="96">
        <v>40452</v>
      </c>
      <c r="B35" s="8">
        <v>9992591</v>
      </c>
      <c r="C35" s="8">
        <v>2912220.72069272</v>
      </c>
      <c r="D35" s="8">
        <v>2263441</v>
      </c>
      <c r="E35" s="8">
        <v>15168252.72069272</v>
      </c>
      <c r="F35" s="10">
        <v>9940460</v>
      </c>
      <c r="G35" s="10">
        <v>2923740</v>
      </c>
      <c r="H35" s="10">
        <v>2246029</v>
      </c>
      <c r="I35" s="10">
        <v>15099152</v>
      </c>
      <c r="J35" s="91">
        <f t="shared" si="0"/>
        <v>105.76239042930963</v>
      </c>
      <c r="K35" s="91">
        <f t="shared" si="1"/>
        <v>106.76779676944929</v>
      </c>
    </row>
    <row r="36" spans="1:11" ht="15">
      <c r="A36" s="96">
        <v>40483</v>
      </c>
      <c r="B36" s="8">
        <v>9914876</v>
      </c>
      <c r="C36" s="8">
        <v>2926501</v>
      </c>
      <c r="D36" s="8">
        <v>2260299</v>
      </c>
      <c r="E36" s="8">
        <v>15101676</v>
      </c>
      <c r="F36" s="10">
        <v>9996988</v>
      </c>
      <c r="G36" s="10">
        <v>2939468</v>
      </c>
      <c r="H36" s="10">
        <v>2258532</v>
      </c>
      <c r="I36" s="10">
        <v>15167432</v>
      </c>
      <c r="J36" s="91">
        <f t="shared" si="0"/>
        <v>105.2981765704648</v>
      </c>
      <c r="K36" s="91">
        <f t="shared" si="1"/>
        <v>107.25061230527659</v>
      </c>
    </row>
    <row r="37" spans="1:11" ht="15">
      <c r="A37" s="96">
        <v>40513</v>
      </c>
      <c r="B37" s="8">
        <v>10030810</v>
      </c>
      <c r="C37" s="8">
        <v>2963322</v>
      </c>
      <c r="D37" s="8">
        <v>2282511</v>
      </c>
      <c r="E37" s="8">
        <v>15276643</v>
      </c>
      <c r="F37" s="10">
        <v>10124825</v>
      </c>
      <c r="G37" s="10">
        <v>2993455</v>
      </c>
      <c r="H37" s="10">
        <v>2276849</v>
      </c>
      <c r="I37" s="10">
        <v>15389574</v>
      </c>
      <c r="J37" s="91">
        <f t="shared" si="0"/>
        <v>106.51815414513959</v>
      </c>
      <c r="K37" s="91">
        <f t="shared" si="1"/>
        <v>108.82140329472814</v>
      </c>
    </row>
    <row r="38" spans="1:11" ht="15">
      <c r="A38" s="96">
        <v>40544</v>
      </c>
      <c r="B38" s="8">
        <v>9960858</v>
      </c>
      <c r="C38" s="8">
        <v>2991561.6954112365</v>
      </c>
      <c r="D38" s="8">
        <v>2287486</v>
      </c>
      <c r="E38" s="8">
        <v>15239905.695411237</v>
      </c>
      <c r="F38" s="10">
        <v>10237551</v>
      </c>
      <c r="G38" s="10">
        <v>3009605</v>
      </c>
      <c r="H38" s="10">
        <v>2287302</v>
      </c>
      <c r="I38" s="10">
        <v>15533356</v>
      </c>
      <c r="J38" s="91">
        <f t="shared" si="0"/>
        <v>106.26199905445226</v>
      </c>
      <c r="K38" s="91">
        <f t="shared" si="1"/>
        <v>109.83810193814234</v>
      </c>
    </row>
    <row r="39" spans="1:11" ht="15">
      <c r="A39" s="96">
        <v>40575</v>
      </c>
      <c r="B39" s="8">
        <v>9970036</v>
      </c>
      <c r="C39" s="8">
        <v>3027766.3283948246</v>
      </c>
      <c r="D39" s="8">
        <v>2301439</v>
      </c>
      <c r="E39" s="8">
        <v>15299241.328394825</v>
      </c>
      <c r="F39" s="10">
        <v>10346654</v>
      </c>
      <c r="G39" s="10">
        <v>3025318</v>
      </c>
      <c r="H39" s="10">
        <v>2298980</v>
      </c>
      <c r="I39" s="10">
        <v>15669000</v>
      </c>
      <c r="J39" s="91">
        <f t="shared" si="0"/>
        <v>106.67572359461761</v>
      </c>
      <c r="K39" s="91">
        <f t="shared" si="1"/>
        <v>110.79725587109137</v>
      </c>
    </row>
    <row r="40" spans="1:11" ht="15">
      <c r="A40" s="96">
        <v>40603</v>
      </c>
      <c r="B40" s="8">
        <v>10252034</v>
      </c>
      <c r="C40" s="8">
        <v>3059010</v>
      </c>
      <c r="D40" s="8">
        <v>2306478</v>
      </c>
      <c r="E40" s="8">
        <v>15617522</v>
      </c>
      <c r="F40" s="10">
        <v>10420739</v>
      </c>
      <c r="G40" s="10">
        <v>3041624</v>
      </c>
      <c r="H40" s="10">
        <v>2310288</v>
      </c>
      <c r="I40" s="10">
        <v>15779700</v>
      </c>
      <c r="J40" s="91">
        <f t="shared" si="0"/>
        <v>108.89497226328511</v>
      </c>
      <c r="K40" s="91">
        <f t="shared" si="1"/>
        <v>111.58002798321911</v>
      </c>
    </row>
    <row r="41" spans="1:11" ht="15">
      <c r="A41" s="96">
        <v>40634</v>
      </c>
      <c r="B41" s="8">
        <v>10511792</v>
      </c>
      <c r="C41" s="8">
        <v>3102039.400431247</v>
      </c>
      <c r="D41" s="8">
        <v>2305863</v>
      </c>
      <c r="E41" s="8">
        <v>15919694.400431247</v>
      </c>
      <c r="F41" s="10">
        <v>10518462</v>
      </c>
      <c r="G41" s="10">
        <v>3076172</v>
      </c>
      <c r="H41" s="10">
        <v>2318725</v>
      </c>
      <c r="I41" s="10">
        <v>15926152</v>
      </c>
      <c r="J41" s="91">
        <f t="shared" si="0"/>
        <v>111.001904154509</v>
      </c>
      <c r="K41" s="91">
        <f t="shared" si="1"/>
        <v>112.61560649600443</v>
      </c>
    </row>
    <row r="42" spans="1:11" ht="15">
      <c r="A42" s="96">
        <v>40664</v>
      </c>
      <c r="B42" s="8">
        <v>10771209</v>
      </c>
      <c r="C42" s="8">
        <v>3103246</v>
      </c>
      <c r="D42" s="8">
        <v>2312096</v>
      </c>
      <c r="E42" s="8">
        <v>16186551</v>
      </c>
      <c r="F42" s="10">
        <v>10603519</v>
      </c>
      <c r="G42" s="10">
        <v>3077402</v>
      </c>
      <c r="H42" s="10">
        <v>2329588</v>
      </c>
      <c r="I42" s="10">
        <v>16032600</v>
      </c>
      <c r="J42" s="91">
        <f t="shared" si="0"/>
        <v>112.86259255362343</v>
      </c>
      <c r="K42" s="91">
        <f t="shared" si="1"/>
        <v>113.36831223938091</v>
      </c>
    </row>
    <row r="43" spans="1:11" ht="15">
      <c r="A43" s="96">
        <v>40695</v>
      </c>
      <c r="B43" s="8">
        <v>11045909</v>
      </c>
      <c r="C43" s="8">
        <v>3089309</v>
      </c>
      <c r="D43" s="8">
        <v>2370551</v>
      </c>
      <c r="E43" s="8">
        <v>16505769</v>
      </c>
      <c r="F43" s="10">
        <v>10723786</v>
      </c>
      <c r="G43" s="10">
        <v>3072855</v>
      </c>
      <c r="H43" s="10">
        <v>2360357</v>
      </c>
      <c r="I43" s="10">
        <v>16178936</v>
      </c>
      <c r="J43" s="91">
        <f t="shared" si="0"/>
        <v>115.08837685256286</v>
      </c>
      <c r="K43" s="91">
        <f t="shared" si="1"/>
        <v>114.40307050315982</v>
      </c>
    </row>
    <row r="44" spans="1:11" ht="15">
      <c r="A44" s="96">
        <v>40725</v>
      </c>
      <c r="B44" s="8">
        <v>11112453</v>
      </c>
      <c r="C44" s="8">
        <v>3053242.000000001</v>
      </c>
      <c r="D44" s="8">
        <v>2376533</v>
      </c>
      <c r="E44" s="8">
        <v>16542228</v>
      </c>
      <c r="F44" s="10">
        <v>10773847</v>
      </c>
      <c r="G44" s="10">
        <v>3033924</v>
      </c>
      <c r="H44" s="10">
        <v>2373539</v>
      </c>
      <c r="I44" s="10">
        <v>16234572</v>
      </c>
      <c r="J44" s="91">
        <f t="shared" si="0"/>
        <v>115.34259143242689</v>
      </c>
      <c r="K44" s="91">
        <f t="shared" si="1"/>
        <v>114.7964788972912</v>
      </c>
    </row>
    <row r="45" spans="1:11" ht="15">
      <c r="A45" s="96">
        <v>40756</v>
      </c>
      <c r="B45" s="8">
        <v>10886860</v>
      </c>
      <c r="C45" s="8">
        <v>3043525</v>
      </c>
      <c r="D45" s="8">
        <v>2509484</v>
      </c>
      <c r="E45" s="8">
        <v>16439869</v>
      </c>
      <c r="F45" s="10">
        <v>10829044</v>
      </c>
      <c r="G45" s="10">
        <v>3037502</v>
      </c>
      <c r="H45" s="10">
        <v>2518784</v>
      </c>
      <c r="I45" s="10">
        <v>16366202</v>
      </c>
      <c r="J45" s="91">
        <f t="shared" si="0"/>
        <v>114.62888150674868</v>
      </c>
      <c r="K45" s="91">
        <f t="shared" si="1"/>
        <v>115.72724938617442</v>
      </c>
    </row>
    <row r="46" spans="1:11" ht="15">
      <c r="A46" s="96">
        <v>40787</v>
      </c>
      <c r="B46" s="8">
        <v>11061597</v>
      </c>
      <c r="C46" s="8">
        <v>3020725</v>
      </c>
      <c r="D46" s="8">
        <v>2537648</v>
      </c>
      <c r="E46" s="8">
        <v>16619970</v>
      </c>
      <c r="F46" s="10">
        <v>10921844</v>
      </c>
      <c r="G46" s="10">
        <v>3029849</v>
      </c>
      <c r="H46" s="10">
        <v>2535405</v>
      </c>
      <c r="I46" s="10">
        <v>16476635</v>
      </c>
      <c r="J46" s="91">
        <f t="shared" si="0"/>
        <v>115.88465648818236</v>
      </c>
      <c r="K46" s="91">
        <f t="shared" si="1"/>
        <v>116.50813351136509</v>
      </c>
    </row>
    <row r="47" spans="1:11" ht="15">
      <c r="A47" s="96">
        <v>40817</v>
      </c>
      <c r="B47" s="8">
        <v>11078121</v>
      </c>
      <c r="C47" s="8">
        <v>3023173</v>
      </c>
      <c r="D47" s="8">
        <v>2579366</v>
      </c>
      <c r="E47" s="8">
        <v>16680660</v>
      </c>
      <c r="F47" s="10">
        <v>11081988</v>
      </c>
      <c r="G47" s="10">
        <v>3034574</v>
      </c>
      <c r="H47" s="10">
        <v>2554151</v>
      </c>
      <c r="I47" s="10">
        <v>16651841</v>
      </c>
      <c r="J47" s="91">
        <f t="shared" si="0"/>
        <v>116.3078245084777</v>
      </c>
      <c r="K47" s="91">
        <f t="shared" si="1"/>
        <v>117.74703478216412</v>
      </c>
    </row>
    <row r="48" spans="1:11" ht="15">
      <c r="A48" s="96">
        <v>40848</v>
      </c>
      <c r="B48" s="8">
        <v>10984191</v>
      </c>
      <c r="C48" s="8">
        <v>3021556</v>
      </c>
      <c r="D48" s="8">
        <v>2543634</v>
      </c>
      <c r="E48" s="8">
        <v>16549381</v>
      </c>
      <c r="F48" s="10">
        <v>11068076</v>
      </c>
      <c r="G48" s="10">
        <v>3038665</v>
      </c>
      <c r="H48" s="10">
        <v>2543562</v>
      </c>
      <c r="I48" s="10">
        <v>16630830</v>
      </c>
      <c r="J48" s="91">
        <f t="shared" si="0"/>
        <v>115.39246654940123</v>
      </c>
      <c r="K48" s="91">
        <f t="shared" si="1"/>
        <v>117.5984636453266</v>
      </c>
    </row>
    <row r="49" spans="1:11" ht="15">
      <c r="A49" s="96">
        <v>40878</v>
      </c>
      <c r="B49" s="8">
        <v>11030939</v>
      </c>
      <c r="C49" s="8">
        <v>3002517</v>
      </c>
      <c r="D49" s="8">
        <v>2554200</v>
      </c>
      <c r="E49" s="8">
        <v>16587656</v>
      </c>
      <c r="F49" s="10">
        <v>11159752</v>
      </c>
      <c r="G49" s="10">
        <v>3037602</v>
      </c>
      <c r="H49" s="10">
        <v>2542984</v>
      </c>
      <c r="I49" s="10">
        <v>16731431</v>
      </c>
      <c r="J49" s="91">
        <f t="shared" si="0"/>
        <v>115.65934339858237</v>
      </c>
      <c r="K49" s="91">
        <f t="shared" si="1"/>
        <v>118.30982459611398</v>
      </c>
    </row>
    <row r="50" spans="1:11" ht="15">
      <c r="A50" s="96">
        <v>40909</v>
      </c>
      <c r="B50" s="8">
        <v>10957242</v>
      </c>
      <c r="C50" s="8">
        <v>3039975</v>
      </c>
      <c r="D50" s="8">
        <v>2563237</v>
      </c>
      <c r="E50" s="8">
        <v>16560454</v>
      </c>
      <c r="F50" s="10">
        <v>11253659</v>
      </c>
      <c r="G50" s="10">
        <v>3063243</v>
      </c>
      <c r="H50" s="10">
        <v>2555372</v>
      </c>
      <c r="I50" s="10">
        <v>16868031</v>
      </c>
      <c r="J50" s="91">
        <f t="shared" si="0"/>
        <v>115.46967431820548</v>
      </c>
      <c r="K50" s="91">
        <f t="shared" si="1"/>
        <v>119.27573851225357</v>
      </c>
    </row>
    <row r="51" spans="1:11" ht="15">
      <c r="A51" s="96">
        <v>40940</v>
      </c>
      <c r="B51" s="8">
        <v>10845430</v>
      </c>
      <c r="C51" s="8">
        <v>3059708</v>
      </c>
      <c r="D51" s="8">
        <v>2576419</v>
      </c>
      <c r="E51" s="8">
        <v>16481557</v>
      </c>
      <c r="F51" s="10">
        <v>11272442</v>
      </c>
      <c r="G51" s="10">
        <v>3061498</v>
      </c>
      <c r="H51" s="10">
        <v>2568223</v>
      </c>
      <c r="I51" s="10">
        <v>16877037</v>
      </c>
      <c r="J51" s="91">
        <f t="shared" si="0"/>
        <v>114.91955589182155</v>
      </c>
      <c r="K51" s="91">
        <f t="shared" si="1"/>
        <v>119.3394209480424</v>
      </c>
    </row>
    <row r="52" spans="1:11" ht="15">
      <c r="A52" s="96">
        <v>40969</v>
      </c>
      <c r="B52" s="8">
        <v>11257343</v>
      </c>
      <c r="C52" s="8">
        <v>3068170</v>
      </c>
      <c r="D52" s="8">
        <v>2574644</v>
      </c>
      <c r="E52" s="8">
        <v>16900157</v>
      </c>
      <c r="F52" s="10">
        <v>11424972</v>
      </c>
      <c r="G52" s="10">
        <v>3053803</v>
      </c>
      <c r="H52" s="10">
        <v>2577150</v>
      </c>
      <c r="I52" s="10">
        <v>17053765</v>
      </c>
      <c r="J52" s="91">
        <f t="shared" si="0"/>
        <v>117.83829264080204</v>
      </c>
      <c r="K52" s="91">
        <f t="shared" si="1"/>
        <v>120.58908445149419</v>
      </c>
    </row>
    <row r="53" spans="1:11" ht="15">
      <c r="A53" s="96">
        <v>41000</v>
      </c>
      <c r="B53" s="8">
        <v>11521869</v>
      </c>
      <c r="C53" s="8">
        <v>3058583</v>
      </c>
      <c r="D53" s="8">
        <v>2569269</v>
      </c>
      <c r="E53" s="8">
        <v>17149721</v>
      </c>
      <c r="F53" s="10">
        <v>11504231</v>
      </c>
      <c r="G53" s="10">
        <v>3041969</v>
      </c>
      <c r="H53" s="10">
        <v>2583550</v>
      </c>
      <c r="I53" s="10">
        <v>17137338</v>
      </c>
      <c r="J53" s="91">
        <f t="shared" si="0"/>
        <v>119.57840639623099</v>
      </c>
      <c r="K53" s="91">
        <f t="shared" si="1"/>
        <v>121.18003850503396</v>
      </c>
    </row>
    <row r="54" spans="1:11" ht="15">
      <c r="A54" s="96">
        <v>41030</v>
      </c>
      <c r="B54" s="8">
        <v>11820778</v>
      </c>
      <c r="C54" s="8">
        <v>3044795</v>
      </c>
      <c r="D54" s="8">
        <v>2574350</v>
      </c>
      <c r="E54" s="8">
        <v>17439923</v>
      </c>
      <c r="F54" s="10">
        <v>11631863</v>
      </c>
      <c r="G54" s="10">
        <v>3026349</v>
      </c>
      <c r="H54" s="10">
        <v>2594072</v>
      </c>
      <c r="I54" s="10">
        <v>17270017</v>
      </c>
      <c r="J54" s="91">
        <f t="shared" si="0"/>
        <v>121.60187329070695</v>
      </c>
      <c r="K54" s="91">
        <f t="shared" si="1"/>
        <v>122.1182265905353</v>
      </c>
    </row>
    <row r="55" spans="1:11" ht="15">
      <c r="A55" s="96">
        <v>41061</v>
      </c>
      <c r="B55" s="8">
        <v>12087084</v>
      </c>
      <c r="C55" s="8">
        <v>3040162</v>
      </c>
      <c r="D55" s="8">
        <v>2610813</v>
      </c>
      <c r="E55" s="8">
        <v>17738059</v>
      </c>
      <c r="F55" s="10">
        <v>11713650</v>
      </c>
      <c r="G55" s="10">
        <v>3024652</v>
      </c>
      <c r="H55" s="10">
        <v>2607705</v>
      </c>
      <c r="I55" s="10">
        <v>17368383</v>
      </c>
      <c r="J55" s="91">
        <f t="shared" si="0"/>
        <v>123.68066091467745</v>
      </c>
      <c r="K55" s="91">
        <f t="shared" si="1"/>
        <v>122.81378360572555</v>
      </c>
    </row>
    <row r="56" spans="1:11" ht="15">
      <c r="A56" s="96">
        <v>41091</v>
      </c>
      <c r="B56" s="8">
        <v>12107944</v>
      </c>
      <c r="C56" s="8">
        <v>3042931</v>
      </c>
      <c r="D56" s="8">
        <v>2613791</v>
      </c>
      <c r="E56" s="8">
        <v>17764666</v>
      </c>
      <c r="F56" s="10">
        <v>11770139</v>
      </c>
      <c r="G56" s="10">
        <v>3016379</v>
      </c>
      <c r="H56" s="10">
        <v>2616525</v>
      </c>
      <c r="I56" s="10">
        <v>17444533</v>
      </c>
      <c r="J56" s="91">
        <f t="shared" si="0"/>
        <v>123.866181288973</v>
      </c>
      <c r="K56" s="91">
        <f t="shared" si="1"/>
        <v>123.3522487939688</v>
      </c>
    </row>
    <row r="57" spans="1:11" ht="15">
      <c r="A57" s="96">
        <v>41122</v>
      </c>
      <c r="B57" s="8">
        <v>11716148</v>
      </c>
      <c r="C57" s="8">
        <v>3038438</v>
      </c>
      <c r="D57" s="8">
        <v>2600540</v>
      </c>
      <c r="E57" s="8">
        <v>17355126</v>
      </c>
      <c r="F57" s="10">
        <v>11698200</v>
      </c>
      <c r="G57" s="10">
        <v>3021728</v>
      </c>
      <c r="H57" s="10">
        <v>2619264</v>
      </c>
      <c r="I57" s="10">
        <v>17325587</v>
      </c>
      <c r="J57" s="91">
        <f t="shared" si="0"/>
        <v>121.01061643427289</v>
      </c>
      <c r="K57" s="91">
        <f t="shared" si="1"/>
        <v>122.51116829126647</v>
      </c>
    </row>
    <row r="58" spans="1:11" ht="15">
      <c r="A58" s="96">
        <v>41153</v>
      </c>
      <c r="B58" s="8">
        <v>12069085</v>
      </c>
      <c r="C58" s="8">
        <v>3035071</v>
      </c>
      <c r="D58" s="8">
        <v>2613470</v>
      </c>
      <c r="E58" s="8">
        <v>17717626</v>
      </c>
      <c r="F58" s="10">
        <v>11888695</v>
      </c>
      <c r="G58" s="10">
        <v>3033533</v>
      </c>
      <c r="H58" s="10">
        <v>2617762</v>
      </c>
      <c r="I58" s="10">
        <v>17554603</v>
      </c>
      <c r="J58" s="91">
        <f t="shared" si="0"/>
        <v>123.53818946701398</v>
      </c>
      <c r="K58" s="91">
        <f t="shared" si="1"/>
        <v>124.13056610545843</v>
      </c>
    </row>
    <row r="59" spans="1:11" ht="15">
      <c r="A59" s="96">
        <v>41183</v>
      </c>
      <c r="B59" s="8">
        <v>11743906</v>
      </c>
      <c r="C59" s="8">
        <v>3013973</v>
      </c>
      <c r="D59" s="8">
        <v>2688851</v>
      </c>
      <c r="E59" s="8">
        <v>17446730</v>
      </c>
      <c r="F59" s="10">
        <v>11830429</v>
      </c>
      <c r="G59" s="10">
        <v>3017559</v>
      </c>
      <c r="H59" s="10">
        <v>2667486</v>
      </c>
      <c r="I59" s="10">
        <v>17489224</v>
      </c>
      <c r="J59" s="91">
        <f t="shared" si="0"/>
        <v>121.64933588280039</v>
      </c>
      <c r="K59" s="91">
        <f t="shared" si="1"/>
        <v>123.66826386590286</v>
      </c>
    </row>
    <row r="60" spans="1:11" ht="15">
      <c r="A60" s="96">
        <v>41214</v>
      </c>
      <c r="B60" s="8">
        <v>11996881</v>
      </c>
      <c r="C60" s="8">
        <v>3004914</v>
      </c>
      <c r="D60" s="8">
        <v>2622715</v>
      </c>
      <c r="E60" s="8">
        <v>17624510</v>
      </c>
      <c r="F60" s="10">
        <v>12028686</v>
      </c>
      <c r="G60" s="10">
        <v>3019794</v>
      </c>
      <c r="H60" s="10">
        <v>2623208</v>
      </c>
      <c r="I60" s="10">
        <v>17687897</v>
      </c>
      <c r="J60" s="91">
        <f t="shared" si="0"/>
        <v>122.88892742420924</v>
      </c>
      <c r="K60" s="91">
        <f t="shared" si="1"/>
        <v>125.07310292491603</v>
      </c>
    </row>
    <row r="61" spans="1:11" ht="15">
      <c r="A61" s="96">
        <v>41244</v>
      </c>
      <c r="B61" s="8">
        <v>11939620</v>
      </c>
      <c r="C61" s="8">
        <v>2967357</v>
      </c>
      <c r="D61" s="8">
        <v>2662608</v>
      </c>
      <c r="E61" s="8">
        <v>17569585</v>
      </c>
      <c r="F61" s="10">
        <v>12058607</v>
      </c>
      <c r="G61" s="10">
        <v>3003292</v>
      </c>
      <c r="H61" s="10">
        <v>2639356</v>
      </c>
      <c r="I61" s="10">
        <v>17714492</v>
      </c>
      <c r="J61" s="91">
        <f t="shared" si="0"/>
        <v>122.50595653090357</v>
      </c>
      <c r="K61" s="91">
        <f t="shared" si="1"/>
        <v>125.26115915185405</v>
      </c>
    </row>
    <row r="62" spans="1:11" ht="15">
      <c r="A62" s="96">
        <v>41275</v>
      </c>
      <c r="B62" s="8">
        <v>11818115</v>
      </c>
      <c r="C62" s="8">
        <v>2963719</v>
      </c>
      <c r="D62" s="8">
        <v>2667984</v>
      </c>
      <c r="E62" s="8">
        <v>17449818</v>
      </c>
      <c r="F62" s="10">
        <v>12087885</v>
      </c>
      <c r="G62" s="10">
        <v>2994764</v>
      </c>
      <c r="H62" s="10">
        <v>2646386</v>
      </c>
      <c r="I62" s="10">
        <v>17749310</v>
      </c>
      <c r="J62" s="91">
        <f t="shared" si="0"/>
        <v>121.6708673187317</v>
      </c>
      <c r="K62" s="91">
        <f t="shared" si="1"/>
        <v>125.50736113378778</v>
      </c>
    </row>
    <row r="63" spans="1:11" ht="15">
      <c r="A63" s="96">
        <v>41306</v>
      </c>
      <c r="B63" s="8">
        <v>11748042</v>
      </c>
      <c r="C63" s="8">
        <v>2969232</v>
      </c>
      <c r="D63" s="8">
        <v>2670744</v>
      </c>
      <c r="E63" s="8">
        <v>17388018</v>
      </c>
      <c r="F63" s="10">
        <v>12130303</v>
      </c>
      <c r="G63" s="10">
        <v>2979647</v>
      </c>
      <c r="H63" s="10">
        <v>2654495</v>
      </c>
      <c r="I63" s="10">
        <v>17744917</v>
      </c>
      <c r="J63" s="91">
        <f t="shared" si="0"/>
        <v>121.23995969549472</v>
      </c>
      <c r="K63" s="91">
        <f t="shared" si="1"/>
        <v>125.47629773822699</v>
      </c>
    </row>
    <row r="64" spans="1:11" ht="15">
      <c r="A64" s="96">
        <v>41334</v>
      </c>
      <c r="B64" s="8">
        <v>12030850</v>
      </c>
      <c r="C64" s="8">
        <v>2973096</v>
      </c>
      <c r="D64" s="8">
        <v>2651342</v>
      </c>
      <c r="E64" s="8">
        <v>17655288</v>
      </c>
      <c r="F64" s="10">
        <v>12175380</v>
      </c>
      <c r="G64" s="10">
        <v>2964604</v>
      </c>
      <c r="H64" s="10">
        <v>2648975</v>
      </c>
      <c r="I64" s="10">
        <v>17776740</v>
      </c>
      <c r="J64" s="91">
        <f t="shared" si="0"/>
        <v>123.10353057676566</v>
      </c>
      <c r="K64" s="91">
        <f t="shared" si="1"/>
        <v>125.70132173934934</v>
      </c>
    </row>
    <row r="65" spans="1:11" ht="15">
      <c r="A65" s="96">
        <v>41365</v>
      </c>
      <c r="B65" s="8">
        <v>12262422</v>
      </c>
      <c r="C65" s="8">
        <v>2976760</v>
      </c>
      <c r="D65" s="8">
        <v>2649513</v>
      </c>
      <c r="E65" s="8">
        <v>17888695</v>
      </c>
      <c r="F65" s="10">
        <v>12244088</v>
      </c>
      <c r="G65" s="10">
        <v>2971440</v>
      </c>
      <c r="H65" s="10">
        <v>2661037</v>
      </c>
      <c r="I65" s="10">
        <v>17866310</v>
      </c>
      <c r="J65" s="91">
        <f t="shared" si="0"/>
        <v>124.73098778739464</v>
      </c>
      <c r="K65" s="91">
        <f t="shared" si="1"/>
        <v>126.33468125229679</v>
      </c>
    </row>
    <row r="66" spans="1:11" ht="15">
      <c r="A66" s="96">
        <v>41395</v>
      </c>
      <c r="B66" s="8">
        <v>12354071</v>
      </c>
      <c r="C66" s="8">
        <v>2981302</v>
      </c>
      <c r="D66" s="8">
        <v>2650756</v>
      </c>
      <c r="E66" s="8">
        <v>17986129</v>
      </c>
      <c r="F66" s="10">
        <v>12215799</v>
      </c>
      <c r="G66" s="10">
        <v>2968508</v>
      </c>
      <c r="H66" s="10">
        <v>2669854</v>
      </c>
      <c r="I66" s="10">
        <v>17835431</v>
      </c>
      <c r="J66" s="91">
        <f t="shared" si="0"/>
        <v>125.41035758290387</v>
      </c>
      <c r="K66" s="91">
        <f t="shared" si="1"/>
        <v>126.11633238101952</v>
      </c>
    </row>
    <row r="67" spans="1:11" ht="15">
      <c r="A67" s="96">
        <v>41426</v>
      </c>
      <c r="B67" s="8">
        <v>12561253</v>
      </c>
      <c r="C67" s="8">
        <v>2974355</v>
      </c>
      <c r="D67" s="8">
        <v>2663305</v>
      </c>
      <c r="E67" s="8">
        <v>18198913</v>
      </c>
      <c r="F67" s="10">
        <v>12235654</v>
      </c>
      <c r="G67" s="10">
        <v>2958737</v>
      </c>
      <c r="H67" s="10">
        <v>2672974</v>
      </c>
      <c r="I67" s="10">
        <v>17850447</v>
      </c>
      <c r="J67" s="91">
        <f t="shared" si="0"/>
        <v>126.89401854896948</v>
      </c>
      <c r="K67" s="91">
        <f t="shared" si="1"/>
        <v>126.22251220067365</v>
      </c>
    </row>
    <row r="68" spans="1:11" ht="15">
      <c r="A68" s="96">
        <v>41456</v>
      </c>
      <c r="B68" s="8">
        <v>12615267</v>
      </c>
      <c r="C68" s="8">
        <v>2970694</v>
      </c>
      <c r="D68" s="8">
        <v>2668898</v>
      </c>
      <c r="E68" s="8">
        <v>18254859</v>
      </c>
      <c r="F68" s="10">
        <v>12368030</v>
      </c>
      <c r="G68" s="10">
        <v>2932869</v>
      </c>
      <c r="H68" s="10">
        <v>2684259</v>
      </c>
      <c r="I68" s="10">
        <v>17972315</v>
      </c>
      <c r="J68" s="91">
        <f t="shared" si="0"/>
        <v>127.2841084824584</v>
      </c>
      <c r="K68" s="91">
        <f t="shared" si="1"/>
        <v>127.08425449300232</v>
      </c>
    </row>
    <row r="69" spans="1:11" ht="15">
      <c r="A69" s="96">
        <v>41487</v>
      </c>
      <c r="B69" s="8">
        <v>12542642</v>
      </c>
      <c r="C69" s="8">
        <v>2931681</v>
      </c>
      <c r="D69" s="8">
        <v>2663081</v>
      </c>
      <c r="E69" s="8">
        <v>18137404</v>
      </c>
      <c r="F69" s="10">
        <v>12498791</v>
      </c>
      <c r="G69" s="10">
        <v>2903613</v>
      </c>
      <c r="H69" s="10">
        <v>2695463</v>
      </c>
      <c r="I69" s="10">
        <v>18113857</v>
      </c>
      <c r="J69" s="91">
        <f t="shared" si="0"/>
        <v>126.46513995677398</v>
      </c>
      <c r="K69" s="91">
        <f t="shared" si="1"/>
        <v>128.08511384525875</v>
      </c>
    </row>
    <row r="70" spans="1:11" ht="15">
      <c r="A70" s="96">
        <v>41518</v>
      </c>
      <c r="B70" s="8">
        <v>12679379</v>
      </c>
      <c r="C70" s="8">
        <v>2883080</v>
      </c>
      <c r="D70" s="8">
        <v>2707070</v>
      </c>
      <c r="E70" s="8">
        <v>18269529</v>
      </c>
      <c r="F70" s="10">
        <v>12486949</v>
      </c>
      <c r="G70" s="10">
        <v>2872433</v>
      </c>
      <c r="H70" s="10">
        <v>2719458</v>
      </c>
      <c r="I70" s="10">
        <v>18107315</v>
      </c>
      <c r="J70" s="91">
        <f t="shared" si="0"/>
        <v>127.38639674836271</v>
      </c>
      <c r="K70" s="91">
        <f t="shared" si="1"/>
        <v>128.0388546297435</v>
      </c>
    </row>
    <row r="71" spans="1:11" ht="15">
      <c r="A71" s="96">
        <v>41548</v>
      </c>
      <c r="B71" s="8">
        <v>12412998</v>
      </c>
      <c r="C71" s="8">
        <v>2856746</v>
      </c>
      <c r="D71" s="8">
        <v>2756891</v>
      </c>
      <c r="E71" s="8">
        <v>18026635</v>
      </c>
      <c r="F71" s="10">
        <v>12549549</v>
      </c>
      <c r="G71" s="10">
        <v>2852588</v>
      </c>
      <c r="H71" s="10">
        <v>2739385</v>
      </c>
      <c r="I71" s="10">
        <v>18126925</v>
      </c>
      <c r="J71" s="91">
        <f t="shared" si="0"/>
        <v>125.69279033673617</v>
      </c>
      <c r="K71" s="91">
        <f t="shared" si="1"/>
        <v>128.17751913849528</v>
      </c>
    </row>
    <row r="72" spans="1:11" ht="15">
      <c r="A72" s="96">
        <v>41579</v>
      </c>
      <c r="B72" s="8">
        <v>12557625</v>
      </c>
      <c r="C72" s="8">
        <v>2800861</v>
      </c>
      <c r="D72" s="8">
        <v>2766055</v>
      </c>
      <c r="E72" s="8">
        <v>18124541</v>
      </c>
      <c r="F72" s="10">
        <v>12586978</v>
      </c>
      <c r="G72" s="10">
        <v>2812950</v>
      </c>
      <c r="H72" s="10">
        <v>2764693</v>
      </c>
      <c r="I72" s="10">
        <v>18201809</v>
      </c>
      <c r="J72" s="91">
        <f t="shared" si="0"/>
        <v>126.37545120664942</v>
      </c>
      <c r="K72" s="91">
        <f t="shared" si="1"/>
        <v>128.70703229878956</v>
      </c>
    </row>
    <row r="73" spans="1:11" ht="15">
      <c r="A73" s="96">
        <v>41609</v>
      </c>
      <c r="B73" s="8">
        <v>12484113</v>
      </c>
      <c r="C73" s="8">
        <v>2760917</v>
      </c>
      <c r="D73" s="8">
        <v>2823400</v>
      </c>
      <c r="E73" s="8">
        <v>18068430</v>
      </c>
      <c r="F73" s="10">
        <v>12628623</v>
      </c>
      <c r="G73" s="10">
        <v>2794277</v>
      </c>
      <c r="H73" s="10">
        <v>2789437</v>
      </c>
      <c r="I73" s="10">
        <v>18241276</v>
      </c>
      <c r="J73" s="91">
        <f t="shared" si="0"/>
        <v>125.98421079164214</v>
      </c>
      <c r="K73" s="91">
        <f t="shared" si="1"/>
        <v>128.98610788098782</v>
      </c>
    </row>
    <row r="74" spans="1:11" ht="15">
      <c r="A74" s="96">
        <v>41640</v>
      </c>
      <c r="B74" s="8">
        <v>12447958</v>
      </c>
      <c r="C74" s="8">
        <v>2720965</v>
      </c>
      <c r="D74" s="8">
        <v>2838873</v>
      </c>
      <c r="E74" s="8">
        <f>SUM(B74:D74)</f>
        <v>18007796</v>
      </c>
      <c r="F74" s="10">
        <v>12708653</v>
      </c>
      <c r="G74" s="10">
        <v>2755893</v>
      </c>
      <c r="H74" s="10">
        <v>2806477</v>
      </c>
      <c r="I74" s="10">
        <v>18316153</v>
      </c>
      <c r="J74" s="91">
        <f t="shared" si="0"/>
        <v>125.56143323780154</v>
      </c>
      <c r="K74" s="91">
        <f t="shared" si="1"/>
        <v>129.5155715434972</v>
      </c>
    </row>
    <row r="75" spans="1:11" ht="15">
      <c r="A75" s="96">
        <v>41671</v>
      </c>
      <c r="B75" s="8">
        <v>12486017</v>
      </c>
      <c r="C75" s="8">
        <v>2855300</v>
      </c>
      <c r="D75" s="8">
        <v>2836699</v>
      </c>
      <c r="E75" s="8">
        <f>SUM(B75:D75)</f>
        <v>18178016</v>
      </c>
      <c r="F75" s="10">
        <v>12800158</v>
      </c>
      <c r="G75" s="10">
        <v>2871227</v>
      </c>
      <c r="H75" s="10">
        <v>2814358</v>
      </c>
      <c r="I75" s="10">
        <v>18476484</v>
      </c>
      <c r="J75" s="91">
        <f aca="true" t="shared" si="2" ref="J75:J80">(E75/$E$11)*100</f>
        <v>126.74831180782414</v>
      </c>
      <c r="K75" s="91">
        <f aca="true" t="shared" si="3" ref="K75:K80">I75/$I$11*100</f>
        <v>130.64929002145163</v>
      </c>
    </row>
    <row r="76" spans="1:11" s="47" customFormat="1" ht="15">
      <c r="A76" s="96">
        <v>41699</v>
      </c>
      <c r="B76" s="8">
        <v>12700185</v>
      </c>
      <c r="C76" s="8">
        <v>2871284</v>
      </c>
      <c r="D76" s="8">
        <v>2849623</v>
      </c>
      <c r="E76" s="8">
        <v>18421092</v>
      </c>
      <c r="F76" s="10">
        <v>12813569</v>
      </c>
      <c r="G76" s="10">
        <v>2866503</v>
      </c>
      <c r="H76" s="10">
        <v>2838955</v>
      </c>
      <c r="I76" s="10">
        <v>18495642</v>
      </c>
      <c r="J76" s="91">
        <f t="shared" si="2"/>
        <v>128.44318723542847</v>
      </c>
      <c r="K76" s="91">
        <f t="shared" si="3"/>
        <v>130.7847583875234</v>
      </c>
    </row>
    <row r="77" spans="1:11" ht="15">
      <c r="A77" s="96">
        <v>41730</v>
      </c>
      <c r="B77" s="8">
        <v>12868737</v>
      </c>
      <c r="C77" s="8">
        <v>2815090</v>
      </c>
      <c r="D77" s="8">
        <v>2844868</v>
      </c>
      <c r="E77" s="8">
        <v>18528695</v>
      </c>
      <c r="F77" s="10">
        <v>12836300</v>
      </c>
      <c r="G77" s="10">
        <v>2821899</v>
      </c>
      <c r="H77" s="10">
        <v>2850608</v>
      </c>
      <c r="I77" s="10">
        <v>18487817</v>
      </c>
      <c r="J77" s="91">
        <f t="shared" si="2"/>
        <v>129.19346155554445</v>
      </c>
      <c r="K77" s="91">
        <f t="shared" si="3"/>
        <v>130.72942693515301</v>
      </c>
    </row>
    <row r="78" spans="1:11" ht="15">
      <c r="A78" s="96">
        <v>41760</v>
      </c>
      <c r="B78" s="8">
        <v>13068558</v>
      </c>
      <c r="C78" s="8">
        <v>2815276</v>
      </c>
      <c r="D78" s="8">
        <v>2849314</v>
      </c>
      <c r="E78" s="8">
        <v>18733148</v>
      </c>
      <c r="F78" s="10">
        <v>12907239</v>
      </c>
      <c r="G78" s="10">
        <v>2814036</v>
      </c>
      <c r="H78" s="10">
        <v>2865150</v>
      </c>
      <c r="I78" s="10">
        <v>18558446</v>
      </c>
      <c r="J78" s="91">
        <f t="shared" si="2"/>
        <v>130.61903366385621</v>
      </c>
      <c r="K78" s="91">
        <f t="shared" si="3"/>
        <v>131.22885251335964</v>
      </c>
    </row>
    <row r="79" spans="1:11" ht="15">
      <c r="A79" s="96">
        <v>41791</v>
      </c>
      <c r="B79" s="8">
        <v>13351474</v>
      </c>
      <c r="C79" s="8">
        <v>2816946</v>
      </c>
      <c r="D79" s="8">
        <v>2852087</v>
      </c>
      <c r="E79" s="8">
        <v>19020507</v>
      </c>
      <c r="F79" s="10">
        <v>12974529</v>
      </c>
      <c r="G79" s="10">
        <v>2809731</v>
      </c>
      <c r="H79" s="10">
        <v>2867227</v>
      </c>
      <c r="I79" s="10">
        <v>18631283</v>
      </c>
      <c r="J79" s="91">
        <f t="shared" si="2"/>
        <v>132.62267741314022</v>
      </c>
      <c r="K79" s="91">
        <f t="shared" si="3"/>
        <v>131.74389110713605</v>
      </c>
    </row>
    <row r="80" spans="1:11" ht="15.75" thickBot="1">
      <c r="A80" s="97">
        <v>41821</v>
      </c>
      <c r="B80" s="30">
        <v>13109755</v>
      </c>
      <c r="C80" s="30">
        <v>2875917</v>
      </c>
      <c r="D80" s="30">
        <v>2864800</v>
      </c>
      <c r="E80" s="30">
        <v>18850472</v>
      </c>
      <c r="F80" s="30">
        <v>12926127</v>
      </c>
      <c r="G80" s="30">
        <v>2835823</v>
      </c>
      <c r="H80" s="30">
        <v>2885058</v>
      </c>
      <c r="I80" s="30">
        <v>18589826</v>
      </c>
      <c r="J80" s="106">
        <f t="shared" si="2"/>
        <v>131.43708877694124</v>
      </c>
      <c r="K80" s="106">
        <f t="shared" si="3"/>
        <v>131.45074401181103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L8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1" width="11.8515625" style="45" customWidth="1"/>
    <col min="2" max="2" width="16.421875" style="45" bestFit="1" customWidth="1"/>
    <col min="3" max="3" width="12.57421875" style="45" bestFit="1" customWidth="1"/>
    <col min="4" max="4" width="12.00390625" style="45" bestFit="1" customWidth="1"/>
    <col min="5" max="5" width="12.57421875" style="45" bestFit="1" customWidth="1"/>
    <col min="6" max="6" width="19.28125" style="45" customWidth="1"/>
    <col min="7" max="7" width="18.140625" style="45" customWidth="1"/>
    <col min="8" max="8" width="30.421875" style="45" customWidth="1"/>
    <col min="9" max="9" width="27.421875" style="45" customWidth="1"/>
    <col min="10" max="10" width="22.28125" style="45" customWidth="1"/>
    <col min="11" max="16384" width="9.140625" style="45" customWidth="1"/>
  </cols>
  <sheetData>
    <row r="1" spans="1:10" ht="75.75" thickBot="1">
      <c r="A1" s="3" t="s">
        <v>92</v>
      </c>
      <c r="B1" s="3" t="s">
        <v>175</v>
      </c>
      <c r="C1" s="3">
        <v>41456</v>
      </c>
      <c r="D1" s="3">
        <v>41791</v>
      </c>
      <c r="E1" s="3">
        <v>41821</v>
      </c>
      <c r="F1" s="1" t="s">
        <v>284</v>
      </c>
      <c r="G1" s="1" t="s">
        <v>276</v>
      </c>
      <c r="H1" s="1" t="s">
        <v>285</v>
      </c>
      <c r="I1" s="1" t="s">
        <v>286</v>
      </c>
      <c r="J1" s="1" t="s">
        <v>278</v>
      </c>
    </row>
    <row r="2" spans="1:12" ht="15">
      <c r="A2" s="25">
        <v>1</v>
      </c>
      <c r="B2" s="26" t="s">
        <v>93</v>
      </c>
      <c r="C2" s="8">
        <v>57345</v>
      </c>
      <c r="D2" s="8">
        <v>63771</v>
      </c>
      <c r="E2" s="8">
        <v>61802</v>
      </c>
      <c r="F2" s="14">
        <f>E2/4a_İl!E2</f>
        <v>0.22446600249156465</v>
      </c>
      <c r="G2" s="15">
        <f aca="true" t="shared" si="0" ref="G2:G33">E2/$E$83</f>
        <v>0.018221191621471417</v>
      </c>
      <c r="H2" s="15">
        <f aca="true" t="shared" si="1" ref="H2:H33">(E2-C2)/C2</f>
        <v>0.077722556456535</v>
      </c>
      <c r="I2" s="10">
        <f aca="true" t="shared" si="2" ref="I2:I33">E2-C2</f>
        <v>4457</v>
      </c>
      <c r="J2" s="11">
        <f aca="true" t="shared" si="3" ref="J2:J33">I2/$I$83</f>
        <v>0.019977409436042707</v>
      </c>
      <c r="K2" s="7"/>
      <c r="L2" s="48"/>
    </row>
    <row r="3" spans="1:12" ht="15">
      <c r="A3" s="25">
        <v>2</v>
      </c>
      <c r="B3" s="32" t="s">
        <v>94</v>
      </c>
      <c r="C3" s="8">
        <v>6653</v>
      </c>
      <c r="D3" s="8">
        <v>7226</v>
      </c>
      <c r="E3" s="8">
        <v>6595</v>
      </c>
      <c r="F3" s="14">
        <f>E3/4a_İl!E3</f>
        <v>0.16351374804750451</v>
      </c>
      <c r="G3" s="15">
        <f t="shared" si="0"/>
        <v>0.0019444153707582925</v>
      </c>
      <c r="H3" s="15">
        <f t="shared" si="1"/>
        <v>-0.008717871636855555</v>
      </c>
      <c r="I3" s="10">
        <f t="shared" si="2"/>
        <v>-58</v>
      </c>
      <c r="J3" s="11">
        <f t="shared" si="3"/>
        <v>-0.0002599707756990076</v>
      </c>
      <c r="K3" s="7"/>
      <c r="L3" s="48"/>
    </row>
    <row r="4" spans="1:12" ht="15">
      <c r="A4" s="25">
        <v>3</v>
      </c>
      <c r="B4" s="32" t="s">
        <v>95</v>
      </c>
      <c r="C4" s="8">
        <v>15644</v>
      </c>
      <c r="D4" s="8">
        <v>14896</v>
      </c>
      <c r="E4" s="8">
        <v>16327</v>
      </c>
      <c r="F4" s="14">
        <f>E4/4a_İl!E4</f>
        <v>0.19307726874955655</v>
      </c>
      <c r="G4" s="15">
        <f t="shared" si="0"/>
        <v>0.0048137179315194305</v>
      </c>
      <c r="H4" s="15">
        <f t="shared" si="1"/>
        <v>0.04365891076451035</v>
      </c>
      <c r="I4" s="10">
        <f t="shared" si="2"/>
        <v>683</v>
      </c>
      <c r="J4" s="11">
        <f t="shared" si="3"/>
        <v>0.0030613799965934865</v>
      </c>
      <c r="K4" s="7"/>
      <c r="L4" s="48"/>
    </row>
    <row r="5" spans="1:12" ht="15">
      <c r="A5" s="25">
        <v>4</v>
      </c>
      <c r="B5" s="32" t="s">
        <v>96</v>
      </c>
      <c r="C5" s="8">
        <v>2072</v>
      </c>
      <c r="D5" s="8">
        <v>2065</v>
      </c>
      <c r="E5" s="8">
        <v>1993</v>
      </c>
      <c r="F5" s="14">
        <f>E5/4a_İl!E5</f>
        <v>0.10470736576652306</v>
      </c>
      <c r="G5" s="15">
        <f t="shared" si="0"/>
        <v>0.000587599671557434</v>
      </c>
      <c r="H5" s="15">
        <f t="shared" si="1"/>
        <v>-0.03812741312741313</v>
      </c>
      <c r="I5" s="10">
        <f t="shared" si="2"/>
        <v>-79</v>
      </c>
      <c r="J5" s="11">
        <f t="shared" si="3"/>
        <v>-0.00035409812552106214</v>
      </c>
      <c r="K5" s="7"/>
      <c r="L5" s="48"/>
    </row>
    <row r="6" spans="1:12" ht="15">
      <c r="A6" s="25">
        <v>5</v>
      </c>
      <c r="B6" s="32" t="s">
        <v>97</v>
      </c>
      <c r="C6" s="8">
        <v>7478</v>
      </c>
      <c r="D6" s="8">
        <v>9372</v>
      </c>
      <c r="E6" s="8">
        <v>8936</v>
      </c>
      <c r="F6" s="14">
        <f>E6/4a_İl!E6</f>
        <v>0.2265432881227025</v>
      </c>
      <c r="G6" s="15">
        <f t="shared" si="0"/>
        <v>0.0026346164902344353</v>
      </c>
      <c r="H6" s="15">
        <f t="shared" si="1"/>
        <v>0.19497191762503344</v>
      </c>
      <c r="I6" s="10">
        <f t="shared" si="2"/>
        <v>1458</v>
      </c>
      <c r="J6" s="11">
        <f t="shared" si="3"/>
        <v>0.00653512743050264</v>
      </c>
      <c r="K6" s="7"/>
      <c r="L6" s="48"/>
    </row>
    <row r="7" spans="1:12" ht="15">
      <c r="A7" s="25">
        <v>6</v>
      </c>
      <c r="B7" s="32" t="s">
        <v>98</v>
      </c>
      <c r="C7" s="8">
        <v>274396</v>
      </c>
      <c r="D7" s="8">
        <v>304418</v>
      </c>
      <c r="E7" s="8">
        <v>297412</v>
      </c>
      <c r="F7" s="14">
        <f>E7/4a_İl!E7</f>
        <v>0.27454589596293505</v>
      </c>
      <c r="G7" s="15">
        <f t="shared" si="0"/>
        <v>0.0876864995068939</v>
      </c>
      <c r="H7" s="15">
        <f t="shared" si="1"/>
        <v>0.08387877374305748</v>
      </c>
      <c r="I7" s="10">
        <f t="shared" si="2"/>
        <v>23016</v>
      </c>
      <c r="J7" s="11">
        <f t="shared" si="3"/>
        <v>0.10316357540497172</v>
      </c>
      <c r="K7" s="7"/>
      <c r="L7" s="48"/>
    </row>
    <row r="8" spans="1:12" ht="15">
      <c r="A8" s="25">
        <v>7</v>
      </c>
      <c r="B8" s="26" t="s">
        <v>99</v>
      </c>
      <c r="C8" s="8">
        <v>145492</v>
      </c>
      <c r="D8" s="8">
        <v>164000</v>
      </c>
      <c r="E8" s="8">
        <v>160790</v>
      </c>
      <c r="F8" s="14">
        <f>E8/4a_İl!E8</f>
        <v>0.2831846873502973</v>
      </c>
      <c r="G8" s="15">
        <f t="shared" si="0"/>
        <v>0.047405996582900053</v>
      </c>
      <c r="H8" s="15">
        <f t="shared" si="1"/>
        <v>0.1051466747312567</v>
      </c>
      <c r="I8" s="10">
        <f t="shared" si="2"/>
        <v>15298</v>
      </c>
      <c r="J8" s="11">
        <f t="shared" si="3"/>
        <v>0.06856953321798998</v>
      </c>
      <c r="K8" s="7"/>
      <c r="L8" s="48"/>
    </row>
    <row r="9" spans="1:12" ht="15">
      <c r="A9" s="25">
        <v>8</v>
      </c>
      <c r="B9" s="32" t="s">
        <v>100</v>
      </c>
      <c r="C9" s="8">
        <v>3760</v>
      </c>
      <c r="D9" s="8">
        <v>3845</v>
      </c>
      <c r="E9" s="8">
        <v>4195</v>
      </c>
      <c r="F9" s="14">
        <f>E9/4a_İl!E9</f>
        <v>0.17951900034234852</v>
      </c>
      <c r="G9" s="15">
        <f t="shared" si="0"/>
        <v>0.0012368191782154718</v>
      </c>
      <c r="H9" s="15">
        <f t="shared" si="1"/>
        <v>0.11569148936170212</v>
      </c>
      <c r="I9" s="10">
        <f t="shared" si="2"/>
        <v>435</v>
      </c>
      <c r="J9" s="11">
        <f t="shared" si="3"/>
        <v>0.0019497808177425572</v>
      </c>
      <c r="K9" s="6"/>
      <c r="L9" s="48"/>
    </row>
    <row r="10" spans="1:12" ht="15">
      <c r="A10" s="25">
        <v>9</v>
      </c>
      <c r="B10" s="26" t="s">
        <v>101</v>
      </c>
      <c r="C10" s="8">
        <v>38687</v>
      </c>
      <c r="D10" s="8">
        <v>40882</v>
      </c>
      <c r="E10" s="8">
        <v>41121</v>
      </c>
      <c r="F10" s="14">
        <f>E10/4a_İl!E10</f>
        <v>0.2849806644766934</v>
      </c>
      <c r="G10" s="15">
        <f t="shared" si="0"/>
        <v>0.012123776263980554</v>
      </c>
      <c r="H10" s="15">
        <f t="shared" si="1"/>
        <v>0.06291519114948174</v>
      </c>
      <c r="I10" s="10">
        <f t="shared" si="2"/>
        <v>2434</v>
      </c>
      <c r="J10" s="11">
        <f t="shared" si="3"/>
        <v>0.010909808069851458</v>
      </c>
      <c r="K10" s="7"/>
      <c r="L10" s="48"/>
    </row>
    <row r="11" spans="1:12" ht="15">
      <c r="A11" s="25">
        <v>10</v>
      </c>
      <c r="B11" s="32" t="s">
        <v>102</v>
      </c>
      <c r="C11" s="8">
        <v>36599</v>
      </c>
      <c r="D11" s="8">
        <v>39860</v>
      </c>
      <c r="E11" s="8">
        <v>39005</v>
      </c>
      <c r="F11" s="14">
        <f>E11/4a_İl!E11</f>
        <v>0.25058784226553765</v>
      </c>
      <c r="G11" s="15">
        <f t="shared" si="0"/>
        <v>0.0114999122875553</v>
      </c>
      <c r="H11" s="15">
        <f t="shared" si="1"/>
        <v>0.06573950107926446</v>
      </c>
      <c r="I11" s="10">
        <f t="shared" si="2"/>
        <v>2406</v>
      </c>
      <c r="J11" s="11">
        <f t="shared" si="3"/>
        <v>0.010784304936755385</v>
      </c>
      <c r="K11" s="7"/>
      <c r="L11" s="48"/>
    </row>
    <row r="12" spans="1:12" ht="15">
      <c r="A12" s="25">
        <v>11</v>
      </c>
      <c r="B12" s="32" t="s">
        <v>103</v>
      </c>
      <c r="C12" s="8">
        <v>9250</v>
      </c>
      <c r="D12" s="8">
        <v>10437</v>
      </c>
      <c r="E12" s="8">
        <v>10104</v>
      </c>
      <c r="F12" s="14">
        <f>E12/4a_İl!E12</f>
        <v>0.23995440296380735</v>
      </c>
      <c r="G12" s="15">
        <f t="shared" si="0"/>
        <v>0.0029789799706052746</v>
      </c>
      <c r="H12" s="15">
        <f t="shared" si="1"/>
        <v>0.09232432432432433</v>
      </c>
      <c r="I12" s="10">
        <f t="shared" si="2"/>
        <v>854</v>
      </c>
      <c r="J12" s="11">
        <f t="shared" si="3"/>
        <v>0.003827845559430216</v>
      </c>
      <c r="K12" s="7"/>
      <c r="L12" s="48"/>
    </row>
    <row r="13" spans="1:12" ht="15">
      <c r="A13" s="25">
        <v>12</v>
      </c>
      <c r="B13" s="32" t="s">
        <v>104</v>
      </c>
      <c r="C13" s="8">
        <v>2358</v>
      </c>
      <c r="D13" s="8">
        <v>2734</v>
      </c>
      <c r="E13" s="8">
        <v>2012</v>
      </c>
      <c r="F13" s="14">
        <f>E13/4a_İl!E13</f>
        <v>0.10591703516529796</v>
      </c>
      <c r="G13" s="15">
        <f t="shared" si="0"/>
        <v>0.0005932014747483979</v>
      </c>
      <c r="H13" s="15">
        <f t="shared" si="1"/>
        <v>-0.14673452078032231</v>
      </c>
      <c r="I13" s="10">
        <f t="shared" si="2"/>
        <v>-346</v>
      </c>
      <c r="J13" s="11">
        <f t="shared" si="3"/>
        <v>-0.0015508601446871835</v>
      </c>
      <c r="K13" s="7"/>
      <c r="L13" s="48"/>
    </row>
    <row r="14" spans="1:12" ht="15">
      <c r="A14" s="25">
        <v>13</v>
      </c>
      <c r="B14" s="32" t="s">
        <v>105</v>
      </c>
      <c r="C14" s="8">
        <v>1785</v>
      </c>
      <c r="D14" s="8">
        <v>1819</v>
      </c>
      <c r="E14" s="8">
        <v>1499</v>
      </c>
      <c r="F14" s="14">
        <f>E14/4a_İl!E14</f>
        <v>0.07998079180450325</v>
      </c>
      <c r="G14" s="15">
        <f t="shared" si="0"/>
        <v>0.0004419527885923701</v>
      </c>
      <c r="H14" s="15">
        <f t="shared" si="1"/>
        <v>-0.16022408963585436</v>
      </c>
      <c r="I14" s="10">
        <f t="shared" si="2"/>
        <v>-286</v>
      </c>
      <c r="J14" s="11">
        <f t="shared" si="3"/>
        <v>-0.0012819248594813134</v>
      </c>
      <c r="K14" s="7"/>
      <c r="L14" s="48"/>
    </row>
    <row r="15" spans="1:12" ht="15">
      <c r="A15" s="25">
        <v>14</v>
      </c>
      <c r="B15" s="32" t="s">
        <v>106</v>
      </c>
      <c r="C15" s="8">
        <v>14669</v>
      </c>
      <c r="D15" s="8">
        <v>15184</v>
      </c>
      <c r="E15" s="8">
        <v>14805</v>
      </c>
      <c r="F15" s="14">
        <f>E15/4a_İl!E15</f>
        <v>0.2727574199966838</v>
      </c>
      <c r="G15" s="15">
        <f t="shared" si="0"/>
        <v>0.004364984012748525</v>
      </c>
      <c r="H15" s="15">
        <f t="shared" si="1"/>
        <v>0.009271252300770331</v>
      </c>
      <c r="I15" s="10">
        <f t="shared" si="2"/>
        <v>136</v>
      </c>
      <c r="J15" s="11">
        <f t="shared" si="3"/>
        <v>0.0006095866464666385</v>
      </c>
      <c r="K15" s="7"/>
      <c r="L15" s="48"/>
    </row>
    <row r="16" spans="1:12" ht="15">
      <c r="A16" s="25">
        <v>15</v>
      </c>
      <c r="B16" s="32" t="s">
        <v>107</v>
      </c>
      <c r="C16" s="8">
        <v>7909</v>
      </c>
      <c r="D16" s="8">
        <v>7730</v>
      </c>
      <c r="E16" s="8">
        <v>7972</v>
      </c>
      <c r="F16" s="14">
        <f>E16/4a_İl!E16</f>
        <v>0.22466463758313607</v>
      </c>
      <c r="G16" s="15">
        <f t="shared" si="0"/>
        <v>0.002350398686229736</v>
      </c>
      <c r="H16" s="15">
        <f t="shared" si="1"/>
        <v>0.007965608800101151</v>
      </c>
      <c r="I16" s="10">
        <f t="shared" si="2"/>
        <v>63</v>
      </c>
      <c r="J16" s="11">
        <f t="shared" si="3"/>
        <v>0.00028238204946616345</v>
      </c>
      <c r="K16" s="7"/>
      <c r="L16" s="48"/>
    </row>
    <row r="17" spans="1:12" ht="15">
      <c r="A17" s="25">
        <v>16</v>
      </c>
      <c r="B17" s="26" t="s">
        <v>108</v>
      </c>
      <c r="C17" s="8">
        <v>164115</v>
      </c>
      <c r="D17" s="8">
        <v>179566</v>
      </c>
      <c r="E17" s="8">
        <v>174197</v>
      </c>
      <c r="F17" s="14">
        <f>E17/4a_İl!E17</f>
        <v>0.2862097746757493</v>
      </c>
      <c r="G17" s="15">
        <f t="shared" si="0"/>
        <v>0.051358805813492385</v>
      </c>
      <c r="H17" s="15">
        <f t="shared" si="1"/>
        <v>0.06143253206592938</v>
      </c>
      <c r="I17" s="10">
        <f t="shared" si="2"/>
        <v>10082</v>
      </c>
      <c r="J17" s="11">
        <f t="shared" si="3"/>
        <v>0.04519009242409302</v>
      </c>
      <c r="K17" s="47"/>
      <c r="L17" s="47"/>
    </row>
    <row r="18" spans="1:10" ht="15">
      <c r="A18" s="25">
        <v>17</v>
      </c>
      <c r="B18" s="32" t="s">
        <v>109</v>
      </c>
      <c r="C18" s="8">
        <v>18614</v>
      </c>
      <c r="D18" s="8">
        <v>18402</v>
      </c>
      <c r="E18" s="8">
        <v>20151</v>
      </c>
      <c r="F18" s="14">
        <f>E18/4a_İl!E18</f>
        <v>0.26645598074736204</v>
      </c>
      <c r="G18" s="15">
        <f t="shared" si="0"/>
        <v>0.005941154531637658</v>
      </c>
      <c r="H18" s="15">
        <f t="shared" si="1"/>
        <v>0.08257225744063608</v>
      </c>
      <c r="I18" s="10">
        <f t="shared" si="2"/>
        <v>1537</v>
      </c>
      <c r="J18" s="11">
        <f t="shared" si="3"/>
        <v>0.0068892255560237025</v>
      </c>
    </row>
    <row r="19" spans="1:10" ht="15">
      <c r="A19" s="25">
        <v>18</v>
      </c>
      <c r="B19" s="32" t="s">
        <v>110</v>
      </c>
      <c r="C19" s="8">
        <v>4545</v>
      </c>
      <c r="D19" s="8">
        <v>5526</v>
      </c>
      <c r="E19" s="8">
        <v>4720</v>
      </c>
      <c r="F19" s="14">
        <f>E19/4a_İl!E19</f>
        <v>0.2101700952889839</v>
      </c>
      <c r="G19" s="15">
        <f t="shared" si="0"/>
        <v>0.0013916058453342138</v>
      </c>
      <c r="H19" s="15">
        <f t="shared" si="1"/>
        <v>0.03850385038503851</v>
      </c>
      <c r="I19" s="10">
        <f t="shared" si="2"/>
        <v>175</v>
      </c>
      <c r="J19" s="11">
        <f t="shared" si="3"/>
        <v>0.0007843945818504541</v>
      </c>
    </row>
    <row r="20" spans="1:10" ht="15">
      <c r="A20" s="25">
        <v>19</v>
      </c>
      <c r="B20" s="32" t="s">
        <v>111</v>
      </c>
      <c r="C20" s="8">
        <v>11454</v>
      </c>
      <c r="D20" s="8">
        <v>11929</v>
      </c>
      <c r="E20" s="8">
        <v>11460</v>
      </c>
      <c r="F20" s="14">
        <f>E20/4a_İl!E20</f>
        <v>0.21265935534153538</v>
      </c>
      <c r="G20" s="15">
        <f t="shared" si="0"/>
        <v>0.0033787718193919684</v>
      </c>
      <c r="H20" s="15">
        <f t="shared" si="1"/>
        <v>0.0005238344683080147</v>
      </c>
      <c r="I20" s="10">
        <f t="shared" si="2"/>
        <v>6</v>
      </c>
      <c r="J20" s="11">
        <f t="shared" si="3"/>
        <v>2.6893528520586997E-05</v>
      </c>
    </row>
    <row r="21" spans="1:10" ht="15">
      <c r="A21" s="25">
        <v>20</v>
      </c>
      <c r="B21" s="32" t="s">
        <v>112</v>
      </c>
      <c r="C21" s="8">
        <v>54848</v>
      </c>
      <c r="D21" s="8">
        <v>58672</v>
      </c>
      <c r="E21" s="8">
        <v>57680</v>
      </c>
      <c r="F21" s="14">
        <f>E21/4a_İl!E21</f>
        <v>0.31852093192774744</v>
      </c>
      <c r="G21" s="15">
        <f t="shared" si="0"/>
        <v>0.017005895160779123</v>
      </c>
      <c r="H21" s="15">
        <f t="shared" si="1"/>
        <v>0.05163360560093349</v>
      </c>
      <c r="I21" s="10">
        <f t="shared" si="2"/>
        <v>2832</v>
      </c>
      <c r="J21" s="11">
        <f t="shared" si="3"/>
        <v>0.012693745461717061</v>
      </c>
    </row>
    <row r="22" spans="1:10" ht="15">
      <c r="A22" s="25">
        <v>21</v>
      </c>
      <c r="B22" s="32" t="s">
        <v>113</v>
      </c>
      <c r="C22" s="8">
        <v>17474</v>
      </c>
      <c r="D22" s="8">
        <v>18991</v>
      </c>
      <c r="E22" s="8">
        <v>17056</v>
      </c>
      <c r="F22" s="14">
        <f>E22/4a_İl!E22</f>
        <v>0.15619047619047619</v>
      </c>
      <c r="G22" s="15">
        <f t="shared" si="0"/>
        <v>0.005028650275004312</v>
      </c>
      <c r="H22" s="15">
        <f t="shared" si="1"/>
        <v>-0.02392125443516081</v>
      </c>
      <c r="I22" s="10">
        <f t="shared" si="2"/>
        <v>-418</v>
      </c>
      <c r="J22" s="11">
        <f t="shared" si="3"/>
        <v>-0.0018735824869342275</v>
      </c>
    </row>
    <row r="23" spans="1:10" ht="15">
      <c r="A23" s="25">
        <v>22</v>
      </c>
      <c r="B23" s="32" t="s">
        <v>114</v>
      </c>
      <c r="C23" s="8">
        <v>18268</v>
      </c>
      <c r="D23" s="8">
        <v>19836</v>
      </c>
      <c r="E23" s="8">
        <v>19396</v>
      </c>
      <c r="F23" s="14">
        <f>E23/4a_İl!E23</f>
        <v>0.3311253755804425</v>
      </c>
      <c r="G23" s="15">
        <f t="shared" si="0"/>
        <v>0.005718556562733562</v>
      </c>
      <c r="H23" s="15">
        <f t="shared" si="1"/>
        <v>0.06174731771403547</v>
      </c>
      <c r="I23" s="10">
        <f t="shared" si="2"/>
        <v>1128</v>
      </c>
      <c r="J23" s="11">
        <f t="shared" si="3"/>
        <v>0.005055983361870355</v>
      </c>
    </row>
    <row r="24" spans="1:10" ht="15">
      <c r="A24" s="25">
        <v>23</v>
      </c>
      <c r="B24" s="32" t="s">
        <v>115</v>
      </c>
      <c r="C24" s="8">
        <v>9242</v>
      </c>
      <c r="D24" s="8">
        <v>9139</v>
      </c>
      <c r="E24" s="8">
        <v>9313</v>
      </c>
      <c r="F24" s="14">
        <f>E24/4a_İl!E24</f>
        <v>0.15641585488747062</v>
      </c>
      <c r="G24" s="15">
        <f t="shared" si="0"/>
        <v>0.002745768058813037</v>
      </c>
      <c r="H24" s="15">
        <f t="shared" si="1"/>
        <v>0.00768231984418957</v>
      </c>
      <c r="I24" s="10">
        <f t="shared" si="2"/>
        <v>71</v>
      </c>
      <c r="J24" s="11">
        <f t="shared" si="3"/>
        <v>0.0003182400874936128</v>
      </c>
    </row>
    <row r="25" spans="1:10" ht="15">
      <c r="A25" s="25">
        <v>24</v>
      </c>
      <c r="B25" s="32" t="s">
        <v>116</v>
      </c>
      <c r="C25" s="8">
        <v>4906</v>
      </c>
      <c r="D25" s="8">
        <v>5052</v>
      </c>
      <c r="E25" s="8">
        <v>4693</v>
      </c>
      <c r="F25" s="14">
        <f>E25/4a_İl!E25</f>
        <v>0.16866127583108714</v>
      </c>
      <c r="G25" s="15">
        <f t="shared" si="0"/>
        <v>0.0013836453881681072</v>
      </c>
      <c r="H25" s="15">
        <f t="shared" si="1"/>
        <v>-0.04341622503057481</v>
      </c>
      <c r="I25" s="10">
        <f t="shared" si="2"/>
        <v>-213</v>
      </c>
      <c r="J25" s="11">
        <f t="shared" si="3"/>
        <v>-0.0009547202624808383</v>
      </c>
    </row>
    <row r="26" spans="1:10" ht="15">
      <c r="A26" s="25">
        <v>25</v>
      </c>
      <c r="B26" s="32" t="s">
        <v>117</v>
      </c>
      <c r="C26" s="8">
        <v>11646</v>
      </c>
      <c r="D26" s="8">
        <v>11592</v>
      </c>
      <c r="E26" s="8">
        <v>11624</v>
      </c>
      <c r="F26" s="14">
        <f>E26/4a_İl!E26</f>
        <v>0.16059241247824044</v>
      </c>
      <c r="G26" s="15">
        <f t="shared" si="0"/>
        <v>0.0034271242258823945</v>
      </c>
      <c r="H26" s="15">
        <f t="shared" si="1"/>
        <v>-0.0018890606216726772</v>
      </c>
      <c r="I26" s="10">
        <f t="shared" si="2"/>
        <v>-22</v>
      </c>
      <c r="J26" s="11">
        <f t="shared" si="3"/>
        <v>-9.860960457548565E-05</v>
      </c>
    </row>
    <row r="27" spans="1:10" ht="15">
      <c r="A27" s="25">
        <v>26</v>
      </c>
      <c r="B27" s="26" t="s">
        <v>118</v>
      </c>
      <c r="C27" s="8">
        <v>39863</v>
      </c>
      <c r="D27" s="8">
        <v>44727</v>
      </c>
      <c r="E27" s="8">
        <v>43670</v>
      </c>
      <c r="F27" s="14">
        <f>E27/4a_İl!E27</f>
        <v>0.2667033101258092</v>
      </c>
      <c r="G27" s="15">
        <f t="shared" si="0"/>
        <v>0.012875302386810407</v>
      </c>
      <c r="H27" s="15">
        <f t="shared" si="1"/>
        <v>0.09550209467425934</v>
      </c>
      <c r="I27" s="10">
        <f t="shared" si="2"/>
        <v>3807</v>
      </c>
      <c r="J27" s="11">
        <f t="shared" si="3"/>
        <v>0.01706394384631245</v>
      </c>
    </row>
    <row r="28" spans="1:10" ht="15">
      <c r="A28" s="25">
        <v>27</v>
      </c>
      <c r="B28" s="26" t="s">
        <v>119</v>
      </c>
      <c r="C28" s="8">
        <v>34364</v>
      </c>
      <c r="D28" s="8">
        <v>38783</v>
      </c>
      <c r="E28" s="8">
        <v>36947</v>
      </c>
      <c r="F28" s="14">
        <f>E28/4a_İl!E28</f>
        <v>0.14408670082910202</v>
      </c>
      <c r="G28" s="15">
        <f t="shared" si="0"/>
        <v>0.01089314855244983</v>
      </c>
      <c r="H28" s="15">
        <f t="shared" si="1"/>
        <v>0.07516587126062158</v>
      </c>
      <c r="I28" s="10">
        <f t="shared" si="2"/>
        <v>2583</v>
      </c>
      <c r="J28" s="11">
        <f t="shared" si="3"/>
        <v>0.011577664028112701</v>
      </c>
    </row>
    <row r="29" spans="1:10" ht="15">
      <c r="A29" s="25">
        <v>28</v>
      </c>
      <c r="B29" s="32" t="s">
        <v>120</v>
      </c>
      <c r="C29" s="8">
        <v>13190</v>
      </c>
      <c r="D29" s="8">
        <v>13032</v>
      </c>
      <c r="E29" s="8">
        <v>13994</v>
      </c>
      <c r="F29" s="14">
        <f>E29/4a_İl!E29</f>
        <v>0.2981443211112768</v>
      </c>
      <c r="G29" s="15">
        <f t="shared" si="0"/>
        <v>0.00412587546601843</v>
      </c>
      <c r="H29" s="15">
        <f t="shared" si="1"/>
        <v>0.06095526914329037</v>
      </c>
      <c r="I29" s="10">
        <f t="shared" si="2"/>
        <v>804</v>
      </c>
      <c r="J29" s="11">
        <f t="shared" si="3"/>
        <v>0.0036037328217586573</v>
      </c>
    </row>
    <row r="30" spans="1:10" ht="15">
      <c r="A30" s="25">
        <v>29</v>
      </c>
      <c r="B30" s="32" t="s">
        <v>121</v>
      </c>
      <c r="C30" s="8">
        <v>2795</v>
      </c>
      <c r="D30" s="8">
        <v>2235</v>
      </c>
      <c r="E30" s="8">
        <v>2975</v>
      </c>
      <c r="F30" s="14">
        <f>E30/4a_İl!E30</f>
        <v>0.19469895287958114</v>
      </c>
      <c r="G30" s="15">
        <f t="shared" si="0"/>
        <v>0.0008771244470062047</v>
      </c>
      <c r="H30" s="15">
        <f t="shared" si="1"/>
        <v>0.06440071556350627</v>
      </c>
      <c r="I30" s="10">
        <f t="shared" si="2"/>
        <v>180</v>
      </c>
      <c r="J30" s="11">
        <f t="shared" si="3"/>
        <v>0.0008068058556176099</v>
      </c>
    </row>
    <row r="31" spans="1:10" ht="15">
      <c r="A31" s="25">
        <v>30</v>
      </c>
      <c r="B31" s="32" t="s">
        <v>122</v>
      </c>
      <c r="C31" s="8">
        <v>1316</v>
      </c>
      <c r="D31" s="8">
        <v>1807</v>
      </c>
      <c r="E31" s="8">
        <v>1028</v>
      </c>
      <c r="F31" s="14">
        <f>E31/4a_İl!E31</f>
        <v>0.10730688935281837</v>
      </c>
      <c r="G31" s="15">
        <f t="shared" si="0"/>
        <v>0.0003030870358058415</v>
      </c>
      <c r="H31" s="15">
        <f t="shared" si="1"/>
        <v>-0.2188449848024316</v>
      </c>
      <c r="I31" s="10">
        <f t="shared" si="2"/>
        <v>-288</v>
      </c>
      <c r="J31" s="11">
        <f t="shared" si="3"/>
        <v>-0.0012908893689881759</v>
      </c>
    </row>
    <row r="32" spans="1:10" ht="15">
      <c r="A32" s="25">
        <v>31</v>
      </c>
      <c r="B32" s="26" t="s">
        <v>123</v>
      </c>
      <c r="C32" s="8">
        <v>23803</v>
      </c>
      <c r="D32" s="8">
        <v>27984</v>
      </c>
      <c r="E32" s="8">
        <v>25400</v>
      </c>
      <c r="F32" s="14">
        <f>E32/4a_İl!E32</f>
        <v>0.1814959842227113</v>
      </c>
      <c r="G32" s="15">
        <f t="shared" si="0"/>
        <v>0.007488726371078185</v>
      </c>
      <c r="H32" s="15">
        <f t="shared" si="1"/>
        <v>0.06709238331302778</v>
      </c>
      <c r="I32" s="10">
        <f t="shared" si="2"/>
        <v>1597</v>
      </c>
      <c r="J32" s="11">
        <f t="shared" si="3"/>
        <v>0.007158160841229572</v>
      </c>
    </row>
    <row r="33" spans="1:10" ht="15">
      <c r="A33" s="25">
        <v>32</v>
      </c>
      <c r="B33" s="32" t="s">
        <v>124</v>
      </c>
      <c r="C33" s="8">
        <v>15000</v>
      </c>
      <c r="D33" s="8">
        <v>14597</v>
      </c>
      <c r="E33" s="8">
        <v>15786</v>
      </c>
      <c r="F33" s="14">
        <f>E33/4a_İl!E33</f>
        <v>0.26944544011470123</v>
      </c>
      <c r="G33" s="15">
        <f t="shared" si="0"/>
        <v>0.004654213956450402</v>
      </c>
      <c r="H33" s="15">
        <f t="shared" si="1"/>
        <v>0.0524</v>
      </c>
      <c r="I33" s="10">
        <f t="shared" si="2"/>
        <v>786</v>
      </c>
      <c r="J33" s="11">
        <f t="shared" si="3"/>
        <v>0.0035230522361968963</v>
      </c>
    </row>
    <row r="34" spans="1:10" ht="15">
      <c r="A34" s="25">
        <v>33</v>
      </c>
      <c r="B34" s="26" t="s">
        <v>125</v>
      </c>
      <c r="C34" s="8">
        <v>45075</v>
      </c>
      <c r="D34" s="8">
        <v>49810</v>
      </c>
      <c r="E34" s="8">
        <v>46269</v>
      </c>
      <c r="F34" s="14">
        <f>E34/4a_İl!E34</f>
        <v>0.22410419350776414</v>
      </c>
      <c r="G34" s="15">
        <f aca="true" t="shared" si="4" ref="G34:G65">E34/$E$83</f>
        <v>0.013641570096984903</v>
      </c>
      <c r="H34" s="15">
        <f aca="true" t="shared" si="5" ref="H34:H65">(E34-C34)/C34</f>
        <v>0.0264891846921797</v>
      </c>
      <c r="I34" s="10">
        <f aca="true" t="shared" si="6" ref="I34:I65">E34-C34</f>
        <v>1194</v>
      </c>
      <c r="J34" s="11">
        <f aca="true" t="shared" si="7" ref="J34:J65">I34/$I$83</f>
        <v>0.005351812175596812</v>
      </c>
    </row>
    <row r="35" spans="1:10" ht="15">
      <c r="A35" s="25">
        <v>34</v>
      </c>
      <c r="B35" s="26" t="s">
        <v>126</v>
      </c>
      <c r="C35" s="8">
        <v>1082752</v>
      </c>
      <c r="D35" s="8">
        <v>1186068</v>
      </c>
      <c r="E35" s="8">
        <v>1167636</v>
      </c>
      <c r="F35" s="14">
        <f>E35/4a_İl!E35</f>
        <v>0.30414006890607503</v>
      </c>
      <c r="G35" s="15">
        <f t="shared" si="4"/>
        <v>0.34425616161497036</v>
      </c>
      <c r="H35" s="15">
        <f t="shared" si="5"/>
        <v>0.07839653032273318</v>
      </c>
      <c r="I35" s="10">
        <f t="shared" si="6"/>
        <v>84884</v>
      </c>
      <c r="J35" s="11">
        <f t="shared" si="7"/>
        <v>0.3804717124902511</v>
      </c>
    </row>
    <row r="36" spans="1:10" ht="15">
      <c r="A36" s="25">
        <v>35</v>
      </c>
      <c r="B36" s="26" t="s">
        <v>127</v>
      </c>
      <c r="C36" s="8">
        <v>239684</v>
      </c>
      <c r="D36" s="8">
        <v>254738</v>
      </c>
      <c r="E36" s="8">
        <v>252207</v>
      </c>
      <c r="F36" s="14">
        <f>E36/4a_İl!E36</f>
        <v>0.3058237063785876</v>
      </c>
      <c r="G36" s="15">
        <f t="shared" si="4"/>
        <v>0.07435863038860298</v>
      </c>
      <c r="H36" s="15">
        <f t="shared" si="5"/>
        <v>0.052247959813754775</v>
      </c>
      <c r="I36" s="10">
        <f t="shared" si="6"/>
        <v>12523</v>
      </c>
      <c r="J36" s="11">
        <f t="shared" si="7"/>
        <v>0.05613127627721849</v>
      </c>
    </row>
    <row r="37" spans="1:10" ht="15">
      <c r="A37" s="25">
        <v>36</v>
      </c>
      <c r="B37" s="32" t="s">
        <v>128</v>
      </c>
      <c r="C37" s="8">
        <v>2474</v>
      </c>
      <c r="D37" s="8">
        <v>3165</v>
      </c>
      <c r="E37" s="8">
        <v>2391</v>
      </c>
      <c r="F37" s="14">
        <f>E37/4a_İl!E37</f>
        <v>0.1308344733242134</v>
      </c>
      <c r="G37" s="15">
        <f t="shared" si="4"/>
        <v>0.000704942706820785</v>
      </c>
      <c r="H37" s="15">
        <f t="shared" si="5"/>
        <v>-0.03354890864995958</v>
      </c>
      <c r="I37" s="10">
        <f t="shared" si="6"/>
        <v>-83</v>
      </c>
      <c r="J37" s="11">
        <f t="shared" si="7"/>
        <v>-0.0003720271445347868</v>
      </c>
    </row>
    <row r="38" spans="1:10" ht="15">
      <c r="A38" s="25">
        <v>37</v>
      </c>
      <c r="B38" s="32" t="s">
        <v>129</v>
      </c>
      <c r="C38" s="8">
        <v>9032</v>
      </c>
      <c r="D38" s="8">
        <v>10266</v>
      </c>
      <c r="E38" s="8">
        <v>9971</v>
      </c>
      <c r="F38" s="14">
        <f>E38/4a_İl!E38</f>
        <v>0.2288553788243935</v>
      </c>
      <c r="G38" s="15">
        <f t="shared" si="4"/>
        <v>0.0029397673482685267</v>
      </c>
      <c r="H38" s="15">
        <f t="shared" si="5"/>
        <v>0.10396368467670505</v>
      </c>
      <c r="I38" s="10">
        <f t="shared" si="6"/>
        <v>939</v>
      </c>
      <c r="J38" s="11">
        <f t="shared" si="7"/>
        <v>0.004208837213471865</v>
      </c>
    </row>
    <row r="39" spans="1:10" ht="15">
      <c r="A39" s="25">
        <v>38</v>
      </c>
      <c r="B39" s="26" t="s">
        <v>130</v>
      </c>
      <c r="C39" s="8">
        <v>36467</v>
      </c>
      <c r="D39" s="8">
        <v>40270</v>
      </c>
      <c r="E39" s="8">
        <v>38465</v>
      </c>
      <c r="F39" s="14">
        <f>E39/4a_İl!E39</f>
        <v>0.18065470599286118</v>
      </c>
      <c r="G39" s="15">
        <f t="shared" si="4"/>
        <v>0.011340703144233164</v>
      </c>
      <c r="H39" s="15">
        <f t="shared" si="5"/>
        <v>0.05478926152411769</v>
      </c>
      <c r="I39" s="10">
        <f t="shared" si="6"/>
        <v>1998</v>
      </c>
      <c r="J39" s="11">
        <f t="shared" si="7"/>
        <v>0.00895554499735547</v>
      </c>
    </row>
    <row r="40" spans="1:10" ht="15">
      <c r="A40" s="25">
        <v>39</v>
      </c>
      <c r="B40" s="32" t="s">
        <v>131</v>
      </c>
      <c r="C40" s="8">
        <v>17675</v>
      </c>
      <c r="D40" s="8">
        <v>18090</v>
      </c>
      <c r="E40" s="8">
        <v>18891</v>
      </c>
      <c r="F40" s="14">
        <f>E40/4a_İl!E40</f>
        <v>0.30688131518242956</v>
      </c>
      <c r="G40" s="15">
        <f t="shared" si="4"/>
        <v>0.0055696665305526765</v>
      </c>
      <c r="H40" s="15">
        <f t="shared" si="5"/>
        <v>0.0687977369165488</v>
      </c>
      <c r="I40" s="10">
        <f t="shared" si="6"/>
        <v>1216</v>
      </c>
      <c r="J40" s="11">
        <f t="shared" si="7"/>
        <v>0.005450421780172298</v>
      </c>
    </row>
    <row r="41" spans="1:10" ht="15">
      <c r="A41" s="25">
        <v>40</v>
      </c>
      <c r="B41" s="32" t="s">
        <v>132</v>
      </c>
      <c r="C41" s="8">
        <v>4789</v>
      </c>
      <c r="D41" s="8">
        <v>4375</v>
      </c>
      <c r="E41" s="8">
        <v>4745</v>
      </c>
      <c r="F41" s="14">
        <f>E41/4a_İl!E41</f>
        <v>0.18283754623921086</v>
      </c>
      <c r="G41" s="15">
        <f t="shared" si="4"/>
        <v>0.0013989766390065349</v>
      </c>
      <c r="H41" s="15">
        <f t="shared" si="5"/>
        <v>-0.009187721862601795</v>
      </c>
      <c r="I41" s="10">
        <f t="shared" si="6"/>
        <v>-44</v>
      </c>
      <c r="J41" s="11">
        <f t="shared" si="7"/>
        <v>-0.0001972192091509713</v>
      </c>
    </row>
    <row r="42" spans="1:10" ht="15">
      <c r="A42" s="25">
        <v>41</v>
      </c>
      <c r="B42" s="26" t="s">
        <v>133</v>
      </c>
      <c r="C42" s="8">
        <v>91226</v>
      </c>
      <c r="D42" s="8">
        <v>98732</v>
      </c>
      <c r="E42" s="8">
        <v>97309</v>
      </c>
      <c r="F42" s="14">
        <f>E42/4a_İl!E42</f>
        <v>0.22110907872163965</v>
      </c>
      <c r="G42" s="15">
        <f t="shared" si="4"/>
        <v>0.028689782458395555</v>
      </c>
      <c r="H42" s="15">
        <f t="shared" si="5"/>
        <v>0.06668055159713239</v>
      </c>
      <c r="I42" s="10">
        <f t="shared" si="6"/>
        <v>6083</v>
      </c>
      <c r="J42" s="11">
        <f t="shared" si="7"/>
        <v>0.027265555665121784</v>
      </c>
    </row>
    <row r="43" spans="1:10" ht="15">
      <c r="A43" s="25">
        <v>42</v>
      </c>
      <c r="B43" s="32" t="s">
        <v>134</v>
      </c>
      <c r="C43" s="8">
        <v>45043</v>
      </c>
      <c r="D43" s="8">
        <v>49388</v>
      </c>
      <c r="E43" s="8">
        <v>47019</v>
      </c>
      <c r="F43" s="14">
        <f>E43/4a_İl!E43</f>
        <v>0.16786744544727522</v>
      </c>
      <c r="G43" s="15">
        <f t="shared" si="4"/>
        <v>0.013862693907154534</v>
      </c>
      <c r="H43" s="15">
        <f t="shared" si="5"/>
        <v>0.043869191661301425</v>
      </c>
      <c r="I43" s="10">
        <f t="shared" si="6"/>
        <v>1976</v>
      </c>
      <c r="J43" s="11">
        <f t="shared" si="7"/>
        <v>0.008856935392779984</v>
      </c>
    </row>
    <row r="44" spans="1:10" ht="15">
      <c r="A44" s="25">
        <v>43</v>
      </c>
      <c r="B44" s="32" t="s">
        <v>135</v>
      </c>
      <c r="C44" s="8">
        <v>13934</v>
      </c>
      <c r="D44" s="8">
        <v>15390</v>
      </c>
      <c r="E44" s="8">
        <v>14677</v>
      </c>
      <c r="F44" s="14">
        <f>E44/4a_İl!E44</f>
        <v>0.1856015579554364</v>
      </c>
      <c r="G44" s="15">
        <f t="shared" si="4"/>
        <v>0.004327245549146241</v>
      </c>
      <c r="H44" s="15">
        <f t="shared" si="5"/>
        <v>0.05332280752117124</v>
      </c>
      <c r="I44" s="10">
        <f t="shared" si="6"/>
        <v>743</v>
      </c>
      <c r="J44" s="11">
        <f t="shared" si="7"/>
        <v>0.0033303152817993563</v>
      </c>
    </row>
    <row r="45" spans="1:10" ht="15">
      <c r="A45" s="25">
        <v>44</v>
      </c>
      <c r="B45" s="32" t="s">
        <v>136</v>
      </c>
      <c r="C45" s="8">
        <v>15682</v>
      </c>
      <c r="D45" s="8">
        <v>17424</v>
      </c>
      <c r="E45" s="8">
        <v>16853</v>
      </c>
      <c r="F45" s="14">
        <f>E45/4a_İl!E45</f>
        <v>0.18996145088933475</v>
      </c>
      <c r="G45" s="15">
        <f t="shared" si="4"/>
        <v>0.004968799430385065</v>
      </c>
      <c r="H45" s="15">
        <f t="shared" si="5"/>
        <v>0.07467159801045785</v>
      </c>
      <c r="I45" s="10">
        <f t="shared" si="6"/>
        <v>1171</v>
      </c>
      <c r="J45" s="11">
        <f t="shared" si="7"/>
        <v>0.005248720316267896</v>
      </c>
    </row>
    <row r="46" spans="1:10" ht="15">
      <c r="A46" s="25">
        <v>45</v>
      </c>
      <c r="B46" s="32" t="s">
        <v>137</v>
      </c>
      <c r="C46" s="8">
        <v>51641</v>
      </c>
      <c r="D46" s="8">
        <v>52881</v>
      </c>
      <c r="E46" s="8">
        <v>54671</v>
      </c>
      <c r="F46" s="14">
        <f>E46/4a_İl!E46</f>
        <v>0.2476759567990722</v>
      </c>
      <c r="G46" s="15">
        <f t="shared" si="4"/>
        <v>0.01611874643437856</v>
      </c>
      <c r="H46" s="15">
        <f t="shared" si="5"/>
        <v>0.05867430917294398</v>
      </c>
      <c r="I46" s="10">
        <f t="shared" si="6"/>
        <v>3030</v>
      </c>
      <c r="J46" s="11">
        <f t="shared" si="7"/>
        <v>0.013581231902896434</v>
      </c>
    </row>
    <row r="47" spans="1:10" ht="15">
      <c r="A47" s="25">
        <v>46</v>
      </c>
      <c r="B47" s="32" t="s">
        <v>138</v>
      </c>
      <c r="C47" s="8">
        <v>17518</v>
      </c>
      <c r="D47" s="8">
        <v>19492</v>
      </c>
      <c r="E47" s="8">
        <v>18507</v>
      </c>
      <c r="F47" s="14">
        <f>E47/4a_İl!E47</f>
        <v>0.14880957167094164</v>
      </c>
      <c r="G47" s="15">
        <f t="shared" si="4"/>
        <v>0.005456451139745825</v>
      </c>
      <c r="H47" s="15">
        <f t="shared" si="5"/>
        <v>0.05645621646306656</v>
      </c>
      <c r="I47" s="10">
        <f t="shared" si="6"/>
        <v>989</v>
      </c>
      <c r="J47" s="11">
        <f t="shared" si="7"/>
        <v>0.004432949951143423</v>
      </c>
    </row>
    <row r="48" spans="1:10" ht="15">
      <c r="A48" s="25">
        <v>47</v>
      </c>
      <c r="B48" s="32" t="s">
        <v>139</v>
      </c>
      <c r="C48" s="8">
        <v>4514</v>
      </c>
      <c r="D48" s="8">
        <v>5027</v>
      </c>
      <c r="E48" s="8">
        <v>4747</v>
      </c>
      <c r="F48" s="14">
        <f>E48/4a_İl!E48</f>
        <v>0.09320453162121302</v>
      </c>
      <c r="G48" s="15">
        <f t="shared" si="4"/>
        <v>0.0013995663025003207</v>
      </c>
      <c r="H48" s="15">
        <f t="shared" si="5"/>
        <v>0.05161719096145326</v>
      </c>
      <c r="I48" s="10">
        <f t="shared" si="6"/>
        <v>233</v>
      </c>
      <c r="J48" s="11">
        <f t="shared" si="7"/>
        <v>0.0010443653575494616</v>
      </c>
    </row>
    <row r="49" spans="1:10" ht="15">
      <c r="A49" s="25">
        <v>48</v>
      </c>
      <c r="B49" s="32" t="s">
        <v>140</v>
      </c>
      <c r="C49" s="8">
        <v>51369</v>
      </c>
      <c r="D49" s="8">
        <v>56408</v>
      </c>
      <c r="E49" s="8">
        <v>56783</v>
      </c>
      <c r="F49" s="14">
        <f>E49/4a_İl!E49</f>
        <v>0.2604031954801016</v>
      </c>
      <c r="G49" s="15">
        <f t="shared" si="4"/>
        <v>0.016741431083816243</v>
      </c>
      <c r="H49" s="15">
        <f t="shared" si="5"/>
        <v>0.10539430395763982</v>
      </c>
      <c r="I49" s="10">
        <f t="shared" si="6"/>
        <v>5414</v>
      </c>
      <c r="J49" s="11">
        <f t="shared" si="7"/>
        <v>0.024266927235076334</v>
      </c>
    </row>
    <row r="50" spans="1:10" ht="15">
      <c r="A50" s="25">
        <v>49</v>
      </c>
      <c r="B50" s="32" t="s">
        <v>141</v>
      </c>
      <c r="C50" s="8">
        <v>2441</v>
      </c>
      <c r="D50" s="8">
        <v>2228</v>
      </c>
      <c r="E50" s="8">
        <v>2429</v>
      </c>
      <c r="F50" s="14">
        <f>E50/4a_İl!E50</f>
        <v>0.12299979744784283</v>
      </c>
      <c r="G50" s="15">
        <f t="shared" si="4"/>
        <v>0.0007161463132027131</v>
      </c>
      <c r="H50" s="15">
        <f t="shared" si="5"/>
        <v>-0.004916018025399427</v>
      </c>
      <c r="I50" s="10">
        <f t="shared" si="6"/>
        <v>-12</v>
      </c>
      <c r="J50" s="11">
        <f t="shared" si="7"/>
        <v>-5.3787057041173995E-05</v>
      </c>
    </row>
    <row r="51" spans="1:10" ht="15">
      <c r="A51" s="25">
        <v>50</v>
      </c>
      <c r="B51" s="32" t="s">
        <v>142</v>
      </c>
      <c r="C51" s="8">
        <v>7521</v>
      </c>
      <c r="D51" s="8">
        <v>7730</v>
      </c>
      <c r="E51" s="8">
        <v>7791</v>
      </c>
      <c r="F51" s="14">
        <f>E51/4a_İl!E51</f>
        <v>0.20170873786407767</v>
      </c>
      <c r="G51" s="15">
        <f t="shared" si="4"/>
        <v>0.0022970341400421314</v>
      </c>
      <c r="H51" s="15">
        <f t="shared" si="5"/>
        <v>0.035899481451934584</v>
      </c>
      <c r="I51" s="10">
        <f t="shared" si="6"/>
        <v>270</v>
      </c>
      <c r="J51" s="11">
        <f t="shared" si="7"/>
        <v>0.0012102087834264148</v>
      </c>
    </row>
    <row r="52" spans="1:10" ht="15">
      <c r="A52" s="25">
        <v>51</v>
      </c>
      <c r="B52" s="32" t="s">
        <v>143</v>
      </c>
      <c r="C52" s="8">
        <v>6140</v>
      </c>
      <c r="D52" s="8">
        <v>6715</v>
      </c>
      <c r="E52" s="8">
        <v>6612</v>
      </c>
      <c r="F52" s="14">
        <f>E52/4a_İl!E52</f>
        <v>0.18316804255083385</v>
      </c>
      <c r="G52" s="15">
        <f t="shared" si="4"/>
        <v>0.0019494275104554707</v>
      </c>
      <c r="H52" s="15">
        <f t="shared" si="5"/>
        <v>0.07687296416938111</v>
      </c>
      <c r="I52" s="10">
        <f t="shared" si="6"/>
        <v>472</v>
      </c>
      <c r="J52" s="11">
        <f t="shared" si="7"/>
        <v>0.0021156242436195104</v>
      </c>
    </row>
    <row r="53" spans="1:10" ht="15">
      <c r="A53" s="25">
        <v>52</v>
      </c>
      <c r="B53" s="32" t="s">
        <v>144</v>
      </c>
      <c r="C53" s="8">
        <v>19474</v>
      </c>
      <c r="D53" s="8">
        <v>21124</v>
      </c>
      <c r="E53" s="8">
        <v>20626</v>
      </c>
      <c r="F53" s="14">
        <f>E53/4a_İl!E53</f>
        <v>0.2895446122746926</v>
      </c>
      <c r="G53" s="15">
        <f t="shared" si="4"/>
        <v>0.006081199611411758</v>
      </c>
      <c r="H53" s="15">
        <f t="shared" si="5"/>
        <v>0.05915579747355448</v>
      </c>
      <c r="I53" s="10">
        <f t="shared" si="6"/>
        <v>1152</v>
      </c>
      <c r="J53" s="11">
        <f t="shared" si="7"/>
        <v>0.0051635574759527035</v>
      </c>
    </row>
    <row r="54" spans="1:10" ht="15">
      <c r="A54" s="25">
        <v>53</v>
      </c>
      <c r="B54" s="32" t="s">
        <v>145</v>
      </c>
      <c r="C54" s="8">
        <v>8681</v>
      </c>
      <c r="D54" s="8">
        <v>9046</v>
      </c>
      <c r="E54" s="8">
        <v>8678</v>
      </c>
      <c r="F54" s="14">
        <f>E54/4a_İl!E54</f>
        <v>0.19214418563457622</v>
      </c>
      <c r="G54" s="15">
        <f t="shared" si="4"/>
        <v>0.002558549899536082</v>
      </c>
      <c r="H54" s="15">
        <f t="shared" si="5"/>
        <v>-0.0003455823061859233</v>
      </c>
      <c r="I54" s="10">
        <f t="shared" si="6"/>
        <v>-3</v>
      </c>
      <c r="J54" s="11">
        <f t="shared" si="7"/>
        <v>-1.3446764260293499E-05</v>
      </c>
    </row>
    <row r="55" spans="1:10" ht="15">
      <c r="A55" s="25">
        <v>54</v>
      </c>
      <c r="B55" s="26" t="s">
        <v>146</v>
      </c>
      <c r="C55" s="8">
        <v>35200</v>
      </c>
      <c r="D55" s="8">
        <v>39537</v>
      </c>
      <c r="E55" s="8">
        <v>38417</v>
      </c>
      <c r="F55" s="14">
        <f>E55/4a_İl!E55</f>
        <v>0.24203344127616144</v>
      </c>
      <c r="G55" s="15">
        <f t="shared" si="4"/>
        <v>0.011326551220382309</v>
      </c>
      <c r="H55" s="15">
        <f t="shared" si="5"/>
        <v>0.09139204545454545</v>
      </c>
      <c r="I55" s="10">
        <f t="shared" si="6"/>
        <v>3217</v>
      </c>
      <c r="J55" s="11">
        <f t="shared" si="7"/>
        <v>0.014419413541788061</v>
      </c>
    </row>
    <row r="56" spans="1:10" ht="15">
      <c r="A56" s="25">
        <v>55</v>
      </c>
      <c r="B56" s="26" t="s">
        <v>147</v>
      </c>
      <c r="C56" s="8">
        <v>36350</v>
      </c>
      <c r="D56" s="8">
        <v>39519</v>
      </c>
      <c r="E56" s="8">
        <v>38110</v>
      </c>
      <c r="F56" s="14">
        <f>E56/4a_İl!E56</f>
        <v>0.26073451739142334</v>
      </c>
      <c r="G56" s="15">
        <f t="shared" si="4"/>
        <v>0.011236037874086205</v>
      </c>
      <c r="H56" s="15">
        <f t="shared" si="5"/>
        <v>0.0484181568088033</v>
      </c>
      <c r="I56" s="10">
        <f t="shared" si="6"/>
        <v>1760</v>
      </c>
      <c r="J56" s="11">
        <f t="shared" si="7"/>
        <v>0.007888768366038853</v>
      </c>
    </row>
    <row r="57" spans="1:10" ht="15">
      <c r="A57" s="25">
        <v>56</v>
      </c>
      <c r="B57" s="32" t="s">
        <v>148</v>
      </c>
      <c r="C57" s="8">
        <v>1719</v>
      </c>
      <c r="D57" s="8">
        <v>1819</v>
      </c>
      <c r="E57" s="8">
        <v>1680</v>
      </c>
      <c r="F57" s="14">
        <f>E57/4a_İl!E57</f>
        <v>0.08990688215776517</v>
      </c>
      <c r="G57" s="15">
        <f t="shared" si="4"/>
        <v>0.0004953173347799745</v>
      </c>
      <c r="H57" s="15">
        <f t="shared" si="5"/>
        <v>-0.02268760907504363</v>
      </c>
      <c r="I57" s="10">
        <f t="shared" si="6"/>
        <v>-39</v>
      </c>
      <c r="J57" s="11">
        <f t="shared" si="7"/>
        <v>-0.00017480793538381548</v>
      </c>
    </row>
    <row r="58" spans="1:10" ht="15">
      <c r="A58" s="25">
        <v>57</v>
      </c>
      <c r="B58" s="32" t="s">
        <v>149</v>
      </c>
      <c r="C58" s="8">
        <v>5609</v>
      </c>
      <c r="D58" s="8">
        <v>6661</v>
      </c>
      <c r="E58" s="8">
        <v>5731</v>
      </c>
      <c r="F58" s="14">
        <f>E58/4a_İl!E58</f>
        <v>0.2699863381542375</v>
      </c>
      <c r="G58" s="15">
        <f t="shared" si="4"/>
        <v>0.0016896807414428772</v>
      </c>
      <c r="H58" s="15">
        <f t="shared" si="5"/>
        <v>0.021750757710821893</v>
      </c>
      <c r="I58" s="10">
        <f t="shared" si="6"/>
        <v>122</v>
      </c>
      <c r="J58" s="11">
        <f t="shared" si="7"/>
        <v>0.0005468350799186023</v>
      </c>
    </row>
    <row r="59" spans="1:10" ht="15">
      <c r="A59" s="25">
        <v>58</v>
      </c>
      <c r="B59" s="32" t="s">
        <v>150</v>
      </c>
      <c r="C59" s="8">
        <v>10289</v>
      </c>
      <c r="D59" s="8">
        <v>11717</v>
      </c>
      <c r="E59" s="8">
        <v>11702</v>
      </c>
      <c r="F59" s="14">
        <f>E59/4a_İl!E59</f>
        <v>0.1591177950314782</v>
      </c>
      <c r="G59" s="15">
        <f t="shared" si="4"/>
        <v>0.0034501211021400364</v>
      </c>
      <c r="H59" s="15">
        <f t="shared" si="5"/>
        <v>0.13733113033336572</v>
      </c>
      <c r="I59" s="10">
        <f t="shared" si="6"/>
        <v>1413</v>
      </c>
      <c r="J59" s="11">
        <f t="shared" si="7"/>
        <v>0.006333425966598237</v>
      </c>
    </row>
    <row r="60" spans="1:10" ht="15">
      <c r="A60" s="25">
        <v>59</v>
      </c>
      <c r="B60" s="26" t="s">
        <v>151</v>
      </c>
      <c r="C60" s="8">
        <v>63699</v>
      </c>
      <c r="D60" s="8">
        <v>68453</v>
      </c>
      <c r="E60" s="8">
        <v>68766</v>
      </c>
      <c r="F60" s="14">
        <f>E60/4a_İl!E60</f>
        <v>0.29201239967726866</v>
      </c>
      <c r="G60" s="15">
        <f t="shared" si="4"/>
        <v>0.02027439990683317</v>
      </c>
      <c r="H60" s="15">
        <f t="shared" si="5"/>
        <v>0.07954598973296284</v>
      </c>
      <c r="I60" s="10">
        <f t="shared" si="6"/>
        <v>5067</v>
      </c>
      <c r="J60" s="11">
        <f t="shared" si="7"/>
        <v>0.022711584835635717</v>
      </c>
    </row>
    <row r="61" spans="1:10" ht="15">
      <c r="A61" s="25">
        <v>60</v>
      </c>
      <c r="B61" s="32" t="s">
        <v>152</v>
      </c>
      <c r="C61" s="8">
        <v>10069</v>
      </c>
      <c r="D61" s="8">
        <v>10812</v>
      </c>
      <c r="E61" s="8">
        <v>10804</v>
      </c>
      <c r="F61" s="14">
        <f>E61/4a_İl!E61</f>
        <v>0.21312607263330244</v>
      </c>
      <c r="G61" s="15">
        <f t="shared" si="4"/>
        <v>0.003185362193430264</v>
      </c>
      <c r="H61" s="15">
        <f t="shared" si="5"/>
        <v>0.07299632535505016</v>
      </c>
      <c r="I61" s="10">
        <f t="shared" si="6"/>
        <v>735</v>
      </c>
      <c r="J61" s="11">
        <f t="shared" si="7"/>
        <v>0.003294457243771907</v>
      </c>
    </row>
    <row r="62" spans="1:10" ht="15">
      <c r="A62" s="25">
        <v>61</v>
      </c>
      <c r="B62" s="32" t="s">
        <v>153</v>
      </c>
      <c r="C62" s="8">
        <v>25999</v>
      </c>
      <c r="D62" s="8">
        <v>28757</v>
      </c>
      <c r="E62" s="8">
        <v>27642</v>
      </c>
      <c r="F62" s="14">
        <f>E62/4a_İl!E62</f>
        <v>0.24515316529790518</v>
      </c>
      <c r="G62" s="15">
        <f t="shared" si="4"/>
        <v>0.008149739147611936</v>
      </c>
      <c r="H62" s="15">
        <f t="shared" si="5"/>
        <v>0.06319473825916382</v>
      </c>
      <c r="I62" s="10">
        <f t="shared" si="6"/>
        <v>1643</v>
      </c>
      <c r="J62" s="11">
        <f t="shared" si="7"/>
        <v>0.007364344559887406</v>
      </c>
    </row>
    <row r="63" spans="1:10" ht="15">
      <c r="A63" s="25">
        <v>62</v>
      </c>
      <c r="B63" s="32" t="s">
        <v>154</v>
      </c>
      <c r="C63" s="8">
        <v>1621</v>
      </c>
      <c r="D63" s="8">
        <v>2428</v>
      </c>
      <c r="E63" s="8">
        <v>1892</v>
      </c>
      <c r="F63" s="14">
        <f>E63/4a_İl!E63</f>
        <v>0.23970606866844038</v>
      </c>
      <c r="G63" s="15">
        <f t="shared" si="4"/>
        <v>0.0005578216651212569</v>
      </c>
      <c r="H63" s="15">
        <f t="shared" si="5"/>
        <v>0.16718075262183837</v>
      </c>
      <c r="I63" s="10">
        <f t="shared" si="6"/>
        <v>271</v>
      </c>
      <c r="J63" s="11">
        <f t="shared" si="7"/>
        <v>0.001214691038179846</v>
      </c>
    </row>
    <row r="64" spans="1:10" ht="15">
      <c r="A64" s="25">
        <v>63</v>
      </c>
      <c r="B64" s="32" t="s">
        <v>155</v>
      </c>
      <c r="C64" s="8">
        <v>11254</v>
      </c>
      <c r="D64" s="8">
        <v>13975</v>
      </c>
      <c r="E64" s="8">
        <v>13036</v>
      </c>
      <c r="F64" s="14">
        <f>E64/4a_İl!E64</f>
        <v>0.1269513560890101</v>
      </c>
      <c r="G64" s="15">
        <f t="shared" si="4"/>
        <v>0.0038434266524950875</v>
      </c>
      <c r="H64" s="15">
        <f t="shared" si="5"/>
        <v>0.15834370001777145</v>
      </c>
      <c r="I64" s="10">
        <f t="shared" si="6"/>
        <v>1782</v>
      </c>
      <c r="J64" s="11">
        <f t="shared" si="7"/>
        <v>0.007987377970614338</v>
      </c>
    </row>
    <row r="65" spans="1:10" ht="15">
      <c r="A65" s="25">
        <v>64</v>
      </c>
      <c r="B65" s="32" t="s">
        <v>156</v>
      </c>
      <c r="C65" s="8">
        <v>13544</v>
      </c>
      <c r="D65" s="8">
        <v>14422</v>
      </c>
      <c r="E65" s="8">
        <v>14904</v>
      </c>
      <c r="F65" s="14">
        <f>E65/4a_İl!E65</f>
        <v>0.2690301268975974</v>
      </c>
      <c r="G65" s="15">
        <f t="shared" si="4"/>
        <v>0.004394172355690916</v>
      </c>
      <c r="H65" s="15">
        <f t="shared" si="5"/>
        <v>0.10041346721795628</v>
      </c>
      <c r="I65" s="10">
        <f t="shared" si="6"/>
        <v>1360</v>
      </c>
      <c r="J65" s="11">
        <f t="shared" si="7"/>
        <v>0.006095866464666385</v>
      </c>
    </row>
    <row r="66" spans="1:10" ht="15">
      <c r="A66" s="25">
        <v>65</v>
      </c>
      <c r="B66" s="32" t="s">
        <v>157</v>
      </c>
      <c r="C66" s="8">
        <v>6545</v>
      </c>
      <c r="D66" s="8">
        <v>7175</v>
      </c>
      <c r="E66" s="8">
        <v>5815</v>
      </c>
      <c r="F66" s="14">
        <f>E66/4a_İl!E66</f>
        <v>0.10227232755285096</v>
      </c>
      <c r="G66" s="15">
        <f aca="true" t="shared" si="8" ref="G66:G82">E66/$E$83</f>
        <v>0.0017144466081818758</v>
      </c>
      <c r="H66" s="15">
        <f aca="true" t="shared" si="9" ref="H66:H82">(E66-C66)/C66</f>
        <v>-0.11153552330022919</v>
      </c>
      <c r="I66" s="10">
        <f aca="true" t="shared" si="10" ref="I66:I82">E66-C66</f>
        <v>-730</v>
      </c>
      <c r="J66" s="11">
        <f aca="true" t="shared" si="11" ref="J66:J82">I66/$I$83</f>
        <v>-0.0032720459700047513</v>
      </c>
    </row>
    <row r="67" spans="1:10" ht="15">
      <c r="A67" s="25">
        <v>66</v>
      </c>
      <c r="B67" s="32" t="s">
        <v>158</v>
      </c>
      <c r="C67" s="8">
        <v>4814</v>
      </c>
      <c r="D67" s="8">
        <v>5366</v>
      </c>
      <c r="E67" s="8">
        <v>4808</v>
      </c>
      <c r="F67" s="14">
        <f>E67/4a_İl!E67</f>
        <v>0.13471938132197597</v>
      </c>
      <c r="G67" s="15">
        <f t="shared" si="8"/>
        <v>0.001417551039060784</v>
      </c>
      <c r="H67" s="15">
        <f t="shared" si="9"/>
        <v>-0.0012463647694225177</v>
      </c>
      <c r="I67" s="10">
        <f t="shared" si="10"/>
        <v>-6</v>
      </c>
      <c r="J67" s="11">
        <f t="shared" si="11"/>
        <v>-2.6893528520586997E-05</v>
      </c>
    </row>
    <row r="68" spans="1:10" ht="15">
      <c r="A68" s="25">
        <v>67</v>
      </c>
      <c r="B68" s="32" t="s">
        <v>159</v>
      </c>
      <c r="C68" s="8">
        <v>15443</v>
      </c>
      <c r="D68" s="8">
        <v>17166</v>
      </c>
      <c r="E68" s="8">
        <v>16397</v>
      </c>
      <c r="F68" s="14">
        <f>E68/4a_İl!E68</f>
        <v>0.1946092859855678</v>
      </c>
      <c r="G68" s="15">
        <f t="shared" si="8"/>
        <v>0.004834356153801929</v>
      </c>
      <c r="H68" s="15">
        <f t="shared" si="9"/>
        <v>0.06177556174318462</v>
      </c>
      <c r="I68" s="10">
        <f t="shared" si="10"/>
        <v>954</v>
      </c>
      <c r="J68" s="11">
        <f t="shared" si="11"/>
        <v>0.004276071034773332</v>
      </c>
    </row>
    <row r="69" spans="1:10" ht="15">
      <c r="A69" s="25">
        <v>68</v>
      </c>
      <c r="B69" s="32" t="s">
        <v>160</v>
      </c>
      <c r="C69" s="8">
        <v>6379</v>
      </c>
      <c r="D69" s="8">
        <v>7100</v>
      </c>
      <c r="E69" s="8">
        <v>6742</v>
      </c>
      <c r="F69" s="14">
        <f>E69/4a_İl!E69</f>
        <v>0.16730358826740782</v>
      </c>
      <c r="G69" s="15">
        <f t="shared" si="8"/>
        <v>0.00198775563755154</v>
      </c>
      <c r="H69" s="15">
        <f t="shared" si="9"/>
        <v>0.05690547107697131</v>
      </c>
      <c r="I69" s="10">
        <f t="shared" si="10"/>
        <v>363</v>
      </c>
      <c r="J69" s="11">
        <f t="shared" si="11"/>
        <v>0.0016270584754955132</v>
      </c>
    </row>
    <row r="70" spans="1:10" ht="15">
      <c r="A70" s="25">
        <v>69</v>
      </c>
      <c r="B70" s="32" t="s">
        <v>161</v>
      </c>
      <c r="C70" s="8">
        <v>793</v>
      </c>
      <c r="D70" s="8">
        <v>962</v>
      </c>
      <c r="E70" s="8">
        <v>850</v>
      </c>
      <c r="F70" s="14">
        <f>E70/4a_İl!E70</f>
        <v>0.11740331491712708</v>
      </c>
      <c r="G70" s="15">
        <f t="shared" si="8"/>
        <v>0.0002506069848589156</v>
      </c>
      <c r="H70" s="15">
        <f t="shared" si="9"/>
        <v>0.07187894073139975</v>
      </c>
      <c r="I70" s="10">
        <f t="shared" si="10"/>
        <v>57</v>
      </c>
      <c r="J70" s="11">
        <f t="shared" si="11"/>
        <v>0.00025548852094557645</v>
      </c>
    </row>
    <row r="71" spans="1:10" ht="15">
      <c r="A71" s="25">
        <v>70</v>
      </c>
      <c r="B71" s="32" t="s">
        <v>162</v>
      </c>
      <c r="C71" s="8">
        <v>11009</v>
      </c>
      <c r="D71" s="8">
        <v>12074</v>
      </c>
      <c r="E71" s="8">
        <v>11746</v>
      </c>
      <c r="F71" s="14">
        <f>E71/4a_İl!E71</f>
        <v>0.29490333919156414</v>
      </c>
      <c r="G71" s="15">
        <f t="shared" si="8"/>
        <v>0.0034630936990033214</v>
      </c>
      <c r="H71" s="15">
        <f t="shared" si="9"/>
        <v>0.06694522663275503</v>
      </c>
      <c r="I71" s="10">
        <f t="shared" si="10"/>
        <v>737</v>
      </c>
      <c r="J71" s="11">
        <f t="shared" si="11"/>
        <v>0.003303421753278769</v>
      </c>
    </row>
    <row r="72" spans="1:10" ht="15">
      <c r="A72" s="25">
        <v>71</v>
      </c>
      <c r="B72" s="32" t="s">
        <v>163</v>
      </c>
      <c r="C72" s="8">
        <v>4027</v>
      </c>
      <c r="D72" s="8">
        <v>5066</v>
      </c>
      <c r="E72" s="8">
        <v>4916</v>
      </c>
      <c r="F72" s="14">
        <f>E72/4a_İl!E72</f>
        <v>0.1582386455080954</v>
      </c>
      <c r="G72" s="15">
        <f t="shared" si="8"/>
        <v>0.001449392867725211</v>
      </c>
      <c r="H72" s="15">
        <f t="shared" si="9"/>
        <v>0.22075987087161658</v>
      </c>
      <c r="I72" s="10">
        <f t="shared" si="10"/>
        <v>889</v>
      </c>
      <c r="J72" s="11">
        <f t="shared" si="11"/>
        <v>0.0039847244758003065</v>
      </c>
    </row>
    <row r="73" spans="1:10" ht="15">
      <c r="A73" s="25">
        <v>72</v>
      </c>
      <c r="B73" s="32" t="s">
        <v>164</v>
      </c>
      <c r="C73" s="8">
        <v>4884</v>
      </c>
      <c r="D73" s="8">
        <v>6266</v>
      </c>
      <c r="E73" s="8">
        <v>6059</v>
      </c>
      <c r="F73" s="14">
        <f>E73/4a_İl!E73</f>
        <v>0.1449105519946427</v>
      </c>
      <c r="G73" s="15">
        <f t="shared" si="8"/>
        <v>0.0017863855544237293</v>
      </c>
      <c r="H73" s="15">
        <f t="shared" si="9"/>
        <v>0.2405814905814906</v>
      </c>
      <c r="I73" s="10">
        <f t="shared" si="10"/>
        <v>1175</v>
      </c>
      <c r="J73" s="11">
        <f t="shared" si="11"/>
        <v>0.00526664933528162</v>
      </c>
    </row>
    <row r="74" spans="1:10" ht="15">
      <c r="A74" s="25">
        <v>73</v>
      </c>
      <c r="B74" s="32" t="s">
        <v>165</v>
      </c>
      <c r="C74" s="8">
        <v>1608</v>
      </c>
      <c r="D74" s="8">
        <v>2527</v>
      </c>
      <c r="E74" s="8">
        <v>1652</v>
      </c>
      <c r="F74" s="14">
        <f>E74/4a_İl!E74</f>
        <v>0.06497797356828194</v>
      </c>
      <c r="G74" s="15">
        <f t="shared" si="8"/>
        <v>0.00048706204586697484</v>
      </c>
      <c r="H74" s="15">
        <f t="shared" si="9"/>
        <v>0.02736318407960199</v>
      </c>
      <c r="I74" s="10">
        <f t="shared" si="10"/>
        <v>44</v>
      </c>
      <c r="J74" s="11">
        <f t="shared" si="11"/>
        <v>0.0001972192091509713</v>
      </c>
    </row>
    <row r="75" spans="1:10" ht="15">
      <c r="A75" s="25">
        <v>74</v>
      </c>
      <c r="B75" s="32" t="s">
        <v>166</v>
      </c>
      <c r="C75" s="8">
        <v>6576</v>
      </c>
      <c r="D75" s="8">
        <v>7003</v>
      </c>
      <c r="E75" s="8">
        <v>6860</v>
      </c>
      <c r="F75" s="14">
        <f>E75/4a_İl!E75</f>
        <v>0.2503010179881052</v>
      </c>
      <c r="G75" s="15">
        <f t="shared" si="8"/>
        <v>0.0020225457836848958</v>
      </c>
      <c r="H75" s="15">
        <f t="shared" si="9"/>
        <v>0.04318734793187348</v>
      </c>
      <c r="I75" s="10">
        <f t="shared" si="10"/>
        <v>284</v>
      </c>
      <c r="J75" s="11">
        <f t="shared" si="11"/>
        <v>0.0012729603499744512</v>
      </c>
    </row>
    <row r="76" spans="1:10" ht="15">
      <c r="A76" s="25">
        <v>75</v>
      </c>
      <c r="B76" s="32" t="s">
        <v>167</v>
      </c>
      <c r="C76" s="8">
        <v>961</v>
      </c>
      <c r="D76" s="8">
        <v>1174</v>
      </c>
      <c r="E76" s="8">
        <v>870</v>
      </c>
      <c r="F76" s="14">
        <f>E76/4a_İl!E76</f>
        <v>0.12641673931996514</v>
      </c>
      <c r="G76" s="15">
        <f t="shared" si="8"/>
        <v>0.0002565036197967725</v>
      </c>
      <c r="H76" s="15">
        <f t="shared" si="9"/>
        <v>-0.09469302809573361</v>
      </c>
      <c r="I76" s="10">
        <f t="shared" si="10"/>
        <v>-91</v>
      </c>
      <c r="J76" s="11">
        <f t="shared" si="11"/>
        <v>-0.0004078851825622361</v>
      </c>
    </row>
    <row r="77" spans="1:10" ht="15">
      <c r="A77" s="25">
        <v>76</v>
      </c>
      <c r="B77" s="32" t="s">
        <v>168</v>
      </c>
      <c r="C77" s="8">
        <v>1928</v>
      </c>
      <c r="D77" s="8">
        <v>2289</v>
      </c>
      <c r="E77" s="8">
        <v>2029</v>
      </c>
      <c r="F77" s="14">
        <f>E77/4a_İl!E77</f>
        <v>0.16688600098700443</v>
      </c>
      <c r="G77" s="15">
        <f t="shared" si="8"/>
        <v>0.0005982136144455762</v>
      </c>
      <c r="H77" s="15">
        <f t="shared" si="9"/>
        <v>0.052385892116182574</v>
      </c>
      <c r="I77" s="10">
        <f t="shared" si="10"/>
        <v>101</v>
      </c>
      <c r="J77" s="11">
        <f t="shared" si="11"/>
        <v>0.0004527077300965478</v>
      </c>
    </row>
    <row r="78" spans="1:10" ht="15">
      <c r="A78" s="25">
        <v>77</v>
      </c>
      <c r="B78" s="32" t="s">
        <v>169</v>
      </c>
      <c r="C78" s="8">
        <v>9561</v>
      </c>
      <c r="D78" s="8">
        <v>10611</v>
      </c>
      <c r="E78" s="8">
        <v>10265</v>
      </c>
      <c r="F78" s="14">
        <f>E78/4a_İl!E78</f>
        <v>0.2331576795529914</v>
      </c>
      <c r="G78" s="15">
        <f t="shared" si="8"/>
        <v>0.0030264478818550224</v>
      </c>
      <c r="H78" s="15">
        <f t="shared" si="9"/>
        <v>0.073632465223303</v>
      </c>
      <c r="I78" s="10">
        <f t="shared" si="10"/>
        <v>704</v>
      </c>
      <c r="J78" s="11">
        <f t="shared" si="11"/>
        <v>0.003155507346415541</v>
      </c>
    </row>
    <row r="79" spans="1:10" ht="15">
      <c r="A79" s="25">
        <v>78</v>
      </c>
      <c r="B79" s="32" t="s">
        <v>170</v>
      </c>
      <c r="C79" s="8">
        <v>7285</v>
      </c>
      <c r="D79" s="8">
        <v>8214</v>
      </c>
      <c r="E79" s="8">
        <v>7886</v>
      </c>
      <c r="F79" s="14">
        <f>E79/4a_İl!E79</f>
        <v>0.202091128081595</v>
      </c>
      <c r="G79" s="15">
        <f t="shared" si="8"/>
        <v>0.0023250431559969516</v>
      </c>
      <c r="H79" s="15">
        <f t="shared" si="9"/>
        <v>0.08249828414550446</v>
      </c>
      <c r="I79" s="10">
        <f t="shared" si="10"/>
        <v>601</v>
      </c>
      <c r="J79" s="11">
        <f t="shared" si="11"/>
        <v>0.0026938351068121306</v>
      </c>
    </row>
    <row r="80" spans="1:10" ht="15">
      <c r="A80" s="25">
        <v>79</v>
      </c>
      <c r="B80" s="32" t="s">
        <v>171</v>
      </c>
      <c r="C80" s="8">
        <v>1926</v>
      </c>
      <c r="D80" s="8">
        <v>2088</v>
      </c>
      <c r="E80" s="8">
        <v>2079</v>
      </c>
      <c r="F80" s="14">
        <f>E80/4a_İl!E80</f>
        <v>0.18617354705829678</v>
      </c>
      <c r="G80" s="15">
        <f t="shared" si="8"/>
        <v>0.0006129552017902184</v>
      </c>
      <c r="H80" s="15">
        <f t="shared" si="9"/>
        <v>0.0794392523364486</v>
      </c>
      <c r="I80" s="10">
        <f t="shared" si="10"/>
        <v>153</v>
      </c>
      <c r="J80" s="11">
        <f t="shared" si="11"/>
        <v>0.0006857849772749684</v>
      </c>
    </row>
    <row r="81" spans="1:10" ht="15">
      <c r="A81" s="25">
        <v>80</v>
      </c>
      <c r="B81" s="32" t="s">
        <v>172</v>
      </c>
      <c r="C81" s="8">
        <v>7830</v>
      </c>
      <c r="D81" s="8">
        <v>9028</v>
      </c>
      <c r="E81" s="8">
        <v>8378</v>
      </c>
      <c r="F81" s="14">
        <f>E81/4a_İl!E81</f>
        <v>0.17610089332632686</v>
      </c>
      <c r="G81" s="15">
        <f t="shared" si="8"/>
        <v>0.0024701003754682297</v>
      </c>
      <c r="H81" s="15">
        <f t="shared" si="9"/>
        <v>0.06998722860791827</v>
      </c>
      <c r="I81" s="10">
        <f t="shared" si="10"/>
        <v>548</v>
      </c>
      <c r="J81" s="11">
        <f t="shared" si="11"/>
        <v>0.002456275604880279</v>
      </c>
    </row>
    <row r="82" spans="1:10" ht="15.75" thickBot="1">
      <c r="A82" s="33">
        <v>81</v>
      </c>
      <c r="B82" s="34" t="s">
        <v>173</v>
      </c>
      <c r="C82" s="8">
        <v>19069</v>
      </c>
      <c r="D82" s="8">
        <v>21110</v>
      </c>
      <c r="E82" s="8">
        <v>19794</v>
      </c>
      <c r="F82" s="14">
        <f>E82/4a_İl!E82</f>
        <v>0.29168877099911583</v>
      </c>
      <c r="G82" s="29">
        <f t="shared" si="8"/>
        <v>0.005835899597996913</v>
      </c>
      <c r="H82" s="29">
        <f t="shared" si="9"/>
        <v>0.03801982274896429</v>
      </c>
      <c r="I82" s="30">
        <f t="shared" si="10"/>
        <v>725</v>
      </c>
      <c r="J82" s="31">
        <f t="shared" si="11"/>
        <v>0.0032496346962375953</v>
      </c>
    </row>
    <row r="83" spans="1:10" s="49" customFormat="1" ht="15.75" thickBot="1">
      <c r="A83" s="116" t="s">
        <v>174</v>
      </c>
      <c r="B83" s="116"/>
      <c r="C83" s="79">
        <v>3168663</v>
      </c>
      <c r="D83" s="79">
        <v>3461795</v>
      </c>
      <c r="E83" s="79">
        <v>3391765</v>
      </c>
      <c r="F83" s="113">
        <f>E83/4a_İl!E83</f>
        <v>0.25872070073010517</v>
      </c>
      <c r="G83" s="17">
        <f>E83/$E$83</f>
        <v>1</v>
      </c>
      <c r="H83" s="17">
        <f>(E83-C83)/C83</f>
        <v>0.0704088759202225</v>
      </c>
      <c r="I83" s="16">
        <f>E83-C83</f>
        <v>223102</v>
      </c>
      <c r="J83" s="12">
        <f>I83/$I$83</f>
        <v>1</v>
      </c>
    </row>
    <row r="84" ht="15">
      <c r="J84" s="56"/>
    </row>
    <row r="85" spans="6:10" ht="15">
      <c r="F85" s="85"/>
      <c r="J85" s="56"/>
    </row>
    <row r="86" ht="15">
      <c r="J86" s="56"/>
    </row>
    <row r="87" ht="15">
      <c r="J87" s="56"/>
    </row>
    <row r="88" ht="15">
      <c r="J88" s="56"/>
    </row>
    <row r="89" ht="15">
      <c r="J89" s="56"/>
    </row>
  </sheetData>
  <sheetProtection/>
  <autoFilter ref="A1:J83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I8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1" sqref="H1:H65536"/>
    </sheetView>
  </sheetViews>
  <sheetFormatPr defaultColWidth="8.8515625" defaultRowHeight="15"/>
  <cols>
    <col min="1" max="1" width="18.28125" style="45" bestFit="1" customWidth="1"/>
    <col min="2" max="2" width="12.00390625" style="45" bestFit="1" customWidth="1"/>
    <col min="3" max="3" width="12.00390625" style="45" customWidth="1"/>
    <col min="4" max="4" width="12.00390625" style="45" bestFit="1" customWidth="1"/>
    <col min="5" max="5" width="22.421875" style="45" customWidth="1"/>
    <col min="6" max="6" width="26.421875" style="45" bestFit="1" customWidth="1"/>
    <col min="7" max="7" width="27.421875" style="45" customWidth="1"/>
    <col min="8" max="16384" width="8.8515625" style="45" customWidth="1"/>
  </cols>
  <sheetData>
    <row r="1" spans="1:8" ht="60.75" thickBot="1">
      <c r="A1" s="3" t="s">
        <v>175</v>
      </c>
      <c r="B1" s="5">
        <v>41456</v>
      </c>
      <c r="C1" s="5">
        <v>41791</v>
      </c>
      <c r="D1" s="5">
        <v>41821</v>
      </c>
      <c r="E1" s="2" t="s">
        <v>276</v>
      </c>
      <c r="F1" s="1" t="s">
        <v>287</v>
      </c>
      <c r="G1" s="4" t="s">
        <v>288</v>
      </c>
      <c r="H1" s="2" t="s">
        <v>255</v>
      </c>
    </row>
    <row r="2" spans="1:8" ht="15">
      <c r="A2" s="69" t="s">
        <v>176</v>
      </c>
      <c r="B2" s="8">
        <v>1850</v>
      </c>
      <c r="C2" s="8">
        <v>1998</v>
      </c>
      <c r="D2" s="8">
        <v>2181</v>
      </c>
      <c r="E2" s="11">
        <f aca="true" t="shared" si="0" ref="E2:E33">D2/$D$83</f>
        <v>0.026124140574467575</v>
      </c>
      <c r="F2" s="70">
        <f aca="true" t="shared" si="1" ref="F2:F33">(D2-B2)/B2</f>
        <v>0.17891891891891892</v>
      </c>
      <c r="G2" s="13">
        <f aca="true" t="shared" si="2" ref="G2:G33">D2-B2</f>
        <v>331</v>
      </c>
      <c r="H2" s="13">
        <f aca="true" t="shared" si="3" ref="H2:H33">D2-C2</f>
        <v>183</v>
      </c>
    </row>
    <row r="3" spans="1:8" ht="15">
      <c r="A3" s="71" t="s">
        <v>177</v>
      </c>
      <c r="B3" s="8">
        <v>251</v>
      </c>
      <c r="C3" s="8">
        <v>371</v>
      </c>
      <c r="D3" s="8">
        <v>421</v>
      </c>
      <c r="E3" s="11">
        <f t="shared" si="0"/>
        <v>0.005042761660637712</v>
      </c>
      <c r="F3" s="70">
        <f t="shared" si="1"/>
        <v>0.6772908366533864</v>
      </c>
      <c r="G3" s="10">
        <f t="shared" si="2"/>
        <v>170</v>
      </c>
      <c r="H3" s="10">
        <f t="shared" si="3"/>
        <v>50</v>
      </c>
    </row>
    <row r="4" spans="1:8" ht="15">
      <c r="A4" s="71" t="s">
        <v>178</v>
      </c>
      <c r="B4" s="8">
        <v>314</v>
      </c>
      <c r="C4" s="8">
        <v>320</v>
      </c>
      <c r="D4" s="8">
        <v>329</v>
      </c>
      <c r="E4" s="11">
        <f t="shared" si="0"/>
        <v>0.003940780490142059</v>
      </c>
      <c r="F4" s="70">
        <f t="shared" si="1"/>
        <v>0.04777070063694268</v>
      </c>
      <c r="G4" s="10">
        <f t="shared" si="2"/>
        <v>15</v>
      </c>
      <c r="H4" s="10">
        <f t="shared" si="3"/>
        <v>9</v>
      </c>
    </row>
    <row r="5" spans="1:8" ht="15">
      <c r="A5" s="71" t="s">
        <v>179</v>
      </c>
      <c r="B5" s="8">
        <v>162</v>
      </c>
      <c r="C5" s="8">
        <v>200</v>
      </c>
      <c r="D5" s="8">
        <v>336</v>
      </c>
      <c r="E5" s="11">
        <f t="shared" si="0"/>
        <v>0.004024626883549338</v>
      </c>
      <c r="F5" s="70">
        <f t="shared" si="1"/>
        <v>1.0740740740740742</v>
      </c>
      <c r="G5" s="10">
        <f t="shared" si="2"/>
        <v>174</v>
      </c>
      <c r="H5" s="10">
        <f t="shared" si="3"/>
        <v>136</v>
      </c>
    </row>
    <row r="6" spans="1:8" ht="15">
      <c r="A6" s="71" t="s">
        <v>180</v>
      </c>
      <c r="B6" s="8">
        <v>368</v>
      </c>
      <c r="C6" s="8">
        <v>221</v>
      </c>
      <c r="D6" s="8">
        <v>213</v>
      </c>
      <c r="E6" s="11">
        <f t="shared" si="0"/>
        <v>0.002551325970821455</v>
      </c>
      <c r="F6" s="70">
        <f t="shared" si="1"/>
        <v>-0.421195652173913</v>
      </c>
      <c r="G6" s="10">
        <f t="shared" si="2"/>
        <v>-155</v>
      </c>
      <c r="H6" s="10">
        <f t="shared" si="3"/>
        <v>-8</v>
      </c>
    </row>
    <row r="7" spans="1:8" ht="15">
      <c r="A7" s="71" t="s">
        <v>181</v>
      </c>
      <c r="B7" s="8">
        <v>241</v>
      </c>
      <c r="C7" s="8">
        <v>282</v>
      </c>
      <c r="D7" s="8">
        <v>417</v>
      </c>
      <c r="E7" s="11">
        <f t="shared" si="0"/>
        <v>0.004994849435833553</v>
      </c>
      <c r="F7" s="70">
        <f t="shared" si="1"/>
        <v>0.7302904564315352</v>
      </c>
      <c r="G7" s="10">
        <f t="shared" si="2"/>
        <v>176</v>
      </c>
      <c r="H7" s="10">
        <f t="shared" si="3"/>
        <v>135</v>
      </c>
    </row>
    <row r="8" spans="1:8" ht="15">
      <c r="A8" s="69" t="s">
        <v>182</v>
      </c>
      <c r="B8" s="8">
        <v>5494</v>
      </c>
      <c r="C8" s="8">
        <v>5588</v>
      </c>
      <c r="D8" s="8">
        <v>6077</v>
      </c>
      <c r="E8" s="11">
        <f t="shared" si="0"/>
        <v>0.07279064753371822</v>
      </c>
      <c r="F8" s="70">
        <f t="shared" si="1"/>
        <v>0.10611576265016381</v>
      </c>
      <c r="G8" s="10">
        <f t="shared" si="2"/>
        <v>583</v>
      </c>
      <c r="H8" s="10">
        <f t="shared" si="3"/>
        <v>489</v>
      </c>
    </row>
    <row r="9" spans="1:8" ht="15">
      <c r="A9" s="71" t="s">
        <v>183</v>
      </c>
      <c r="B9" s="8">
        <v>2456</v>
      </c>
      <c r="C9" s="8">
        <v>2925</v>
      </c>
      <c r="D9" s="8">
        <v>2504</v>
      </c>
      <c r="E9" s="11">
        <f t="shared" si="0"/>
        <v>0.029993052727403397</v>
      </c>
      <c r="F9" s="70">
        <f t="shared" si="1"/>
        <v>0.019543973941368076</v>
      </c>
      <c r="G9" s="10">
        <f t="shared" si="2"/>
        <v>48</v>
      </c>
      <c r="H9" s="10">
        <f t="shared" si="3"/>
        <v>-421</v>
      </c>
    </row>
    <row r="10" spans="1:8" ht="15">
      <c r="A10" s="71" t="s">
        <v>184</v>
      </c>
      <c r="B10" s="8">
        <v>44</v>
      </c>
      <c r="C10" s="8">
        <v>32</v>
      </c>
      <c r="D10" s="8">
        <v>110</v>
      </c>
      <c r="E10" s="11">
        <f t="shared" si="0"/>
        <v>0.0013175861821143665</v>
      </c>
      <c r="F10" s="70">
        <f t="shared" si="1"/>
        <v>1.5</v>
      </c>
      <c r="G10" s="10">
        <f t="shared" si="2"/>
        <v>66</v>
      </c>
      <c r="H10" s="10">
        <f t="shared" si="3"/>
        <v>78</v>
      </c>
    </row>
    <row r="11" spans="1:8" ht="15">
      <c r="A11" s="71" t="s">
        <v>185</v>
      </c>
      <c r="B11" s="8">
        <v>740</v>
      </c>
      <c r="C11" s="8">
        <v>237</v>
      </c>
      <c r="D11" s="8">
        <v>253</v>
      </c>
      <c r="E11" s="11">
        <f t="shared" si="0"/>
        <v>0.003030448218863043</v>
      </c>
      <c r="F11" s="70">
        <f t="shared" si="1"/>
        <v>-0.6581081081081082</v>
      </c>
      <c r="G11" s="10">
        <f t="shared" si="2"/>
        <v>-487</v>
      </c>
      <c r="H11" s="10">
        <f t="shared" si="3"/>
        <v>16</v>
      </c>
    </row>
    <row r="12" spans="1:8" ht="15">
      <c r="A12" s="69" t="s">
        <v>186</v>
      </c>
      <c r="B12" s="8">
        <v>664</v>
      </c>
      <c r="C12" s="8">
        <v>720</v>
      </c>
      <c r="D12" s="8">
        <v>971</v>
      </c>
      <c r="E12" s="11">
        <f t="shared" si="0"/>
        <v>0.011630692571209545</v>
      </c>
      <c r="F12" s="70">
        <f t="shared" si="1"/>
        <v>0.4623493975903614</v>
      </c>
      <c r="G12" s="10">
        <f t="shared" si="2"/>
        <v>307</v>
      </c>
      <c r="H12" s="10">
        <f t="shared" si="3"/>
        <v>251</v>
      </c>
    </row>
    <row r="13" spans="1:8" ht="15">
      <c r="A13" s="69" t="s">
        <v>187</v>
      </c>
      <c r="B13" s="8">
        <v>726</v>
      </c>
      <c r="C13" s="8">
        <v>1116</v>
      </c>
      <c r="D13" s="8">
        <v>1029</v>
      </c>
      <c r="E13" s="11">
        <f t="shared" si="0"/>
        <v>0.012325419830869846</v>
      </c>
      <c r="F13" s="70">
        <f t="shared" si="1"/>
        <v>0.41735537190082644</v>
      </c>
      <c r="G13" s="10">
        <f t="shared" si="2"/>
        <v>303</v>
      </c>
      <c r="H13" s="10">
        <f t="shared" si="3"/>
        <v>-87</v>
      </c>
    </row>
    <row r="14" spans="1:8" ht="15">
      <c r="A14" s="71" t="s">
        <v>188</v>
      </c>
      <c r="B14" s="8">
        <v>170</v>
      </c>
      <c r="C14" s="8">
        <v>185</v>
      </c>
      <c r="D14" s="8">
        <v>236</v>
      </c>
      <c r="E14" s="11">
        <f t="shared" si="0"/>
        <v>0.002826821263445368</v>
      </c>
      <c r="F14" s="70">
        <f t="shared" si="1"/>
        <v>0.38823529411764707</v>
      </c>
      <c r="G14" s="10">
        <f t="shared" si="2"/>
        <v>66</v>
      </c>
      <c r="H14" s="10">
        <f t="shared" si="3"/>
        <v>51</v>
      </c>
    </row>
    <row r="15" spans="1:8" ht="15">
      <c r="A15" s="71" t="s">
        <v>189</v>
      </c>
      <c r="B15" s="8">
        <v>268</v>
      </c>
      <c r="C15" s="8">
        <v>282</v>
      </c>
      <c r="D15" s="8">
        <v>209</v>
      </c>
      <c r="E15" s="11">
        <f t="shared" si="0"/>
        <v>0.0025034137460172965</v>
      </c>
      <c r="F15" s="70">
        <f t="shared" si="1"/>
        <v>-0.22014925373134328</v>
      </c>
      <c r="G15" s="10">
        <f t="shared" si="2"/>
        <v>-59</v>
      </c>
      <c r="H15" s="10">
        <f t="shared" si="3"/>
        <v>-73</v>
      </c>
    </row>
    <row r="16" spans="1:8" ht="15">
      <c r="A16" s="71" t="s">
        <v>190</v>
      </c>
      <c r="B16" s="8">
        <v>45</v>
      </c>
      <c r="C16" s="8">
        <v>31</v>
      </c>
      <c r="D16" s="8">
        <v>72</v>
      </c>
      <c r="E16" s="11">
        <f t="shared" si="0"/>
        <v>0.0008624200464748581</v>
      </c>
      <c r="F16" s="70">
        <f t="shared" si="1"/>
        <v>0.6</v>
      </c>
      <c r="G16" s="10">
        <f t="shared" si="2"/>
        <v>27</v>
      </c>
      <c r="H16" s="10">
        <f t="shared" si="3"/>
        <v>41</v>
      </c>
    </row>
    <row r="17" spans="1:8" ht="15">
      <c r="A17" s="71" t="s">
        <v>191</v>
      </c>
      <c r="B17" s="8">
        <v>552</v>
      </c>
      <c r="C17" s="8">
        <v>308</v>
      </c>
      <c r="D17" s="8">
        <v>336</v>
      </c>
      <c r="E17" s="11">
        <f t="shared" si="0"/>
        <v>0.004024626883549338</v>
      </c>
      <c r="F17" s="70">
        <f t="shared" si="1"/>
        <v>-0.391304347826087</v>
      </c>
      <c r="G17" s="10">
        <f t="shared" si="2"/>
        <v>-216</v>
      </c>
      <c r="H17" s="10">
        <f t="shared" si="3"/>
        <v>28</v>
      </c>
    </row>
    <row r="18" spans="1:8" ht="15">
      <c r="A18" s="71" t="s">
        <v>192</v>
      </c>
      <c r="B18" s="8">
        <v>73</v>
      </c>
      <c r="C18" s="8">
        <v>145</v>
      </c>
      <c r="D18" s="8">
        <v>166</v>
      </c>
      <c r="E18" s="11">
        <f t="shared" si="0"/>
        <v>0.0019883573293725896</v>
      </c>
      <c r="F18" s="70">
        <f t="shared" si="1"/>
        <v>1.273972602739726</v>
      </c>
      <c r="G18" s="10">
        <f t="shared" si="2"/>
        <v>93</v>
      </c>
      <c r="H18" s="10">
        <f t="shared" si="3"/>
        <v>21</v>
      </c>
    </row>
    <row r="19" spans="1:8" ht="15">
      <c r="A19" s="71" t="s">
        <v>193</v>
      </c>
      <c r="B19" s="8">
        <v>78</v>
      </c>
      <c r="C19" s="8">
        <v>223</v>
      </c>
      <c r="D19" s="8">
        <v>152</v>
      </c>
      <c r="E19" s="11">
        <f t="shared" si="0"/>
        <v>0.0018206645425580337</v>
      </c>
      <c r="F19" s="70">
        <f t="shared" si="1"/>
        <v>0.9487179487179487</v>
      </c>
      <c r="G19" s="10">
        <f t="shared" si="2"/>
        <v>74</v>
      </c>
      <c r="H19" s="10">
        <f t="shared" si="3"/>
        <v>-71</v>
      </c>
    </row>
    <row r="20" spans="1:8" ht="15">
      <c r="A20" s="71" t="s">
        <v>194</v>
      </c>
      <c r="B20" s="8">
        <v>574</v>
      </c>
      <c r="C20" s="8">
        <v>306</v>
      </c>
      <c r="D20" s="8">
        <v>252</v>
      </c>
      <c r="E20" s="11">
        <f t="shared" si="0"/>
        <v>0.0030184701626620033</v>
      </c>
      <c r="F20" s="70">
        <f t="shared" si="1"/>
        <v>-0.5609756097560976</v>
      </c>
      <c r="G20" s="10">
        <f t="shared" si="2"/>
        <v>-322</v>
      </c>
      <c r="H20" s="10">
        <f t="shared" si="3"/>
        <v>-54</v>
      </c>
    </row>
    <row r="21" spans="1:8" ht="15">
      <c r="A21" s="71" t="s">
        <v>195</v>
      </c>
      <c r="B21" s="8">
        <v>122</v>
      </c>
      <c r="C21" s="8">
        <v>141</v>
      </c>
      <c r="D21" s="8">
        <v>254</v>
      </c>
      <c r="E21" s="11">
        <f t="shared" si="0"/>
        <v>0.0030424262750640826</v>
      </c>
      <c r="F21" s="70">
        <f t="shared" si="1"/>
        <v>1.0819672131147542</v>
      </c>
      <c r="G21" s="10">
        <f t="shared" si="2"/>
        <v>132</v>
      </c>
      <c r="H21" s="10">
        <f t="shared" si="3"/>
        <v>113</v>
      </c>
    </row>
    <row r="22" spans="1:8" ht="15">
      <c r="A22" s="71" t="s">
        <v>196</v>
      </c>
      <c r="B22" s="8">
        <v>4899</v>
      </c>
      <c r="C22" s="8">
        <v>4023</v>
      </c>
      <c r="D22" s="8">
        <v>4175</v>
      </c>
      <c r="E22" s="11">
        <f t="shared" si="0"/>
        <v>0.05000838463934073</v>
      </c>
      <c r="F22" s="70">
        <f t="shared" si="1"/>
        <v>-0.14778526229842825</v>
      </c>
      <c r="G22" s="10">
        <f t="shared" si="2"/>
        <v>-724</v>
      </c>
      <c r="H22" s="10">
        <f t="shared" si="3"/>
        <v>152</v>
      </c>
    </row>
    <row r="23" spans="1:8" ht="15">
      <c r="A23" s="69" t="s">
        <v>197</v>
      </c>
      <c r="B23" s="8">
        <v>663</v>
      </c>
      <c r="C23" s="8">
        <v>324</v>
      </c>
      <c r="D23" s="8">
        <v>371</v>
      </c>
      <c r="E23" s="11">
        <f t="shared" si="0"/>
        <v>0.004443858850585727</v>
      </c>
      <c r="F23" s="70">
        <f t="shared" si="1"/>
        <v>-0.44042232277526394</v>
      </c>
      <c r="G23" s="10">
        <f t="shared" si="2"/>
        <v>-292</v>
      </c>
      <c r="H23" s="10">
        <f t="shared" si="3"/>
        <v>47</v>
      </c>
    </row>
    <row r="24" spans="1:8" ht="15">
      <c r="A24" s="71" t="s">
        <v>198</v>
      </c>
      <c r="B24" s="8">
        <v>333</v>
      </c>
      <c r="C24" s="8">
        <v>128</v>
      </c>
      <c r="D24" s="8">
        <v>100</v>
      </c>
      <c r="E24" s="11">
        <f t="shared" si="0"/>
        <v>0.0011978056201039696</v>
      </c>
      <c r="F24" s="70">
        <f t="shared" si="1"/>
        <v>-0.6996996996996997</v>
      </c>
      <c r="G24" s="10">
        <f t="shared" si="2"/>
        <v>-233</v>
      </c>
      <c r="H24" s="10">
        <f t="shared" si="3"/>
        <v>-28</v>
      </c>
    </row>
    <row r="25" spans="1:8" ht="15">
      <c r="A25" s="71" t="s">
        <v>199</v>
      </c>
      <c r="B25" s="8">
        <v>404</v>
      </c>
      <c r="C25" s="8">
        <v>614</v>
      </c>
      <c r="D25" s="8">
        <v>532</v>
      </c>
      <c r="E25" s="11">
        <f t="shared" si="0"/>
        <v>0.0063723258989531175</v>
      </c>
      <c r="F25" s="70">
        <f t="shared" si="1"/>
        <v>0.31683168316831684</v>
      </c>
      <c r="G25" s="10">
        <f t="shared" si="2"/>
        <v>128</v>
      </c>
      <c r="H25" s="10">
        <f t="shared" si="3"/>
        <v>-82</v>
      </c>
    </row>
    <row r="26" spans="1:8" ht="15">
      <c r="A26" s="69" t="s">
        <v>200</v>
      </c>
      <c r="B26" s="8">
        <v>995</v>
      </c>
      <c r="C26" s="8">
        <v>1055</v>
      </c>
      <c r="D26" s="8">
        <v>1022</v>
      </c>
      <c r="E26" s="11">
        <f t="shared" si="0"/>
        <v>0.012241573437462568</v>
      </c>
      <c r="F26" s="70">
        <f t="shared" si="1"/>
        <v>0.027135678391959798</v>
      </c>
      <c r="G26" s="10">
        <f t="shared" si="2"/>
        <v>27</v>
      </c>
      <c r="H26" s="10">
        <f t="shared" si="3"/>
        <v>-33</v>
      </c>
    </row>
    <row r="27" spans="1:8" ht="15">
      <c r="A27" s="71" t="s">
        <v>113</v>
      </c>
      <c r="B27" s="8">
        <v>538</v>
      </c>
      <c r="C27" s="8">
        <v>529</v>
      </c>
      <c r="D27" s="8">
        <v>579</v>
      </c>
      <c r="E27" s="11">
        <f t="shared" si="0"/>
        <v>0.006935294540401983</v>
      </c>
      <c r="F27" s="70">
        <f t="shared" si="1"/>
        <v>0.0762081784386617</v>
      </c>
      <c r="G27" s="10">
        <f t="shared" si="2"/>
        <v>41</v>
      </c>
      <c r="H27" s="10">
        <f t="shared" si="3"/>
        <v>50</v>
      </c>
    </row>
    <row r="28" spans="1:8" ht="15">
      <c r="A28" s="71" t="s">
        <v>201</v>
      </c>
      <c r="B28" s="8">
        <v>730</v>
      </c>
      <c r="C28" s="8">
        <v>709</v>
      </c>
      <c r="D28" s="8">
        <v>582</v>
      </c>
      <c r="E28" s="11">
        <f t="shared" si="0"/>
        <v>0.006971228709005102</v>
      </c>
      <c r="F28" s="70">
        <f t="shared" si="1"/>
        <v>-0.20273972602739726</v>
      </c>
      <c r="G28" s="10">
        <f t="shared" si="2"/>
        <v>-148</v>
      </c>
      <c r="H28" s="10">
        <f t="shared" si="3"/>
        <v>-127</v>
      </c>
    </row>
    <row r="29" spans="1:8" ht="15">
      <c r="A29" s="69" t="s">
        <v>202</v>
      </c>
      <c r="B29" s="8">
        <v>306</v>
      </c>
      <c r="C29" s="8">
        <v>322</v>
      </c>
      <c r="D29" s="8">
        <v>321</v>
      </c>
      <c r="E29" s="11">
        <f t="shared" si="0"/>
        <v>0.0038449560405337422</v>
      </c>
      <c r="F29" s="70">
        <f t="shared" si="1"/>
        <v>0.049019607843137254</v>
      </c>
      <c r="G29" s="10">
        <f t="shared" si="2"/>
        <v>15</v>
      </c>
      <c r="H29" s="10">
        <f t="shared" si="3"/>
        <v>-1</v>
      </c>
    </row>
    <row r="30" spans="1:8" ht="15">
      <c r="A30" s="71" t="s">
        <v>203</v>
      </c>
      <c r="B30" s="8">
        <v>659</v>
      </c>
      <c r="C30" s="8">
        <v>511</v>
      </c>
      <c r="D30" s="8">
        <v>412</v>
      </c>
      <c r="E30" s="11">
        <f t="shared" si="0"/>
        <v>0.004934959154828354</v>
      </c>
      <c r="F30" s="70">
        <f t="shared" si="1"/>
        <v>-0.37481031866464337</v>
      </c>
      <c r="G30" s="10">
        <f t="shared" si="2"/>
        <v>-247</v>
      </c>
      <c r="H30" s="10">
        <f t="shared" si="3"/>
        <v>-99</v>
      </c>
    </row>
    <row r="31" spans="1:8" ht="15">
      <c r="A31" s="71" t="s">
        <v>204</v>
      </c>
      <c r="B31" s="8">
        <v>246</v>
      </c>
      <c r="C31" s="8">
        <v>174</v>
      </c>
      <c r="D31" s="8">
        <v>309</v>
      </c>
      <c r="E31" s="11">
        <f t="shared" si="0"/>
        <v>0.0037012193661212656</v>
      </c>
      <c r="F31" s="70">
        <f t="shared" si="1"/>
        <v>0.25609756097560976</v>
      </c>
      <c r="G31" s="10">
        <f t="shared" si="2"/>
        <v>63</v>
      </c>
      <c r="H31" s="10">
        <f t="shared" si="3"/>
        <v>135</v>
      </c>
    </row>
    <row r="32" spans="1:8" ht="15">
      <c r="A32" s="69" t="s">
        <v>205</v>
      </c>
      <c r="B32" s="8">
        <v>650</v>
      </c>
      <c r="C32" s="8">
        <v>601</v>
      </c>
      <c r="D32" s="8">
        <v>902</v>
      </c>
      <c r="E32" s="11">
        <f t="shared" si="0"/>
        <v>0.010804206693337806</v>
      </c>
      <c r="F32" s="70">
        <f t="shared" si="1"/>
        <v>0.38769230769230767</v>
      </c>
      <c r="G32" s="10">
        <f t="shared" si="2"/>
        <v>252</v>
      </c>
      <c r="H32" s="10">
        <f t="shared" si="3"/>
        <v>301</v>
      </c>
    </row>
    <row r="33" spans="1:8" ht="15">
      <c r="A33" s="69" t="s">
        <v>206</v>
      </c>
      <c r="B33" s="8">
        <v>463</v>
      </c>
      <c r="C33" s="8">
        <v>539</v>
      </c>
      <c r="D33" s="8">
        <v>662</v>
      </c>
      <c r="E33" s="11">
        <f t="shared" si="0"/>
        <v>0.007929473205088279</v>
      </c>
      <c r="F33" s="70">
        <f t="shared" si="1"/>
        <v>0.4298056155507559</v>
      </c>
      <c r="G33" s="10">
        <f t="shared" si="2"/>
        <v>199</v>
      </c>
      <c r="H33" s="10">
        <f t="shared" si="3"/>
        <v>123</v>
      </c>
    </row>
    <row r="34" spans="1:8" ht="15">
      <c r="A34" s="69" t="s">
        <v>207</v>
      </c>
      <c r="B34" s="8">
        <v>974</v>
      </c>
      <c r="C34" s="8">
        <v>1354</v>
      </c>
      <c r="D34" s="8">
        <v>1402</v>
      </c>
      <c r="E34" s="11">
        <f aca="true" t="shared" si="4" ref="E34:E65">D34/$D$83</f>
        <v>0.016793234793857654</v>
      </c>
      <c r="F34" s="70">
        <f aca="true" t="shared" si="5" ref="F34:F65">(D34-B34)/B34</f>
        <v>0.4394250513347023</v>
      </c>
      <c r="G34" s="10">
        <f aca="true" t="shared" si="6" ref="G34:G65">D34-B34</f>
        <v>428</v>
      </c>
      <c r="H34" s="10">
        <f aca="true" t="shared" si="7" ref="H34:H65">D34-C34</f>
        <v>48</v>
      </c>
    </row>
    <row r="35" spans="1:8" ht="15">
      <c r="A35" s="71" t="s">
        <v>208</v>
      </c>
      <c r="B35" s="8">
        <v>514</v>
      </c>
      <c r="C35" s="8">
        <v>666</v>
      </c>
      <c r="D35" s="8">
        <v>510</v>
      </c>
      <c r="E35" s="11">
        <f t="shared" si="4"/>
        <v>0.0061088086625302445</v>
      </c>
      <c r="F35" s="70">
        <f t="shared" si="5"/>
        <v>-0.007782101167315175</v>
      </c>
      <c r="G35" s="10">
        <f t="shared" si="6"/>
        <v>-4</v>
      </c>
      <c r="H35" s="10">
        <f t="shared" si="7"/>
        <v>-156</v>
      </c>
    </row>
    <row r="36" spans="1:8" ht="15">
      <c r="A36" s="69" t="s">
        <v>209</v>
      </c>
      <c r="B36" s="8">
        <v>87</v>
      </c>
      <c r="C36" s="8">
        <v>314</v>
      </c>
      <c r="D36" s="8">
        <v>134</v>
      </c>
      <c r="E36" s="11">
        <f t="shared" si="4"/>
        <v>0.0016050595309393192</v>
      </c>
      <c r="F36" s="70">
        <f t="shared" si="5"/>
        <v>0.5402298850574713</v>
      </c>
      <c r="G36" s="10">
        <f t="shared" si="6"/>
        <v>47</v>
      </c>
      <c r="H36" s="10">
        <f t="shared" si="7"/>
        <v>-180</v>
      </c>
    </row>
    <row r="37" spans="1:8" ht="15">
      <c r="A37" s="71" t="s">
        <v>210</v>
      </c>
      <c r="B37" s="8">
        <v>59</v>
      </c>
      <c r="C37" s="8">
        <v>179</v>
      </c>
      <c r="D37" s="8">
        <v>141</v>
      </c>
      <c r="E37" s="11">
        <f t="shared" si="4"/>
        <v>0.001688905924346597</v>
      </c>
      <c r="F37" s="70">
        <f t="shared" si="5"/>
        <v>1.3898305084745763</v>
      </c>
      <c r="G37" s="10">
        <f t="shared" si="6"/>
        <v>82</v>
      </c>
      <c r="H37" s="10">
        <f t="shared" si="7"/>
        <v>-38</v>
      </c>
    </row>
    <row r="38" spans="1:8" ht="15">
      <c r="A38" s="69" t="s">
        <v>211</v>
      </c>
      <c r="B38" s="8">
        <v>634</v>
      </c>
      <c r="C38" s="8">
        <v>996</v>
      </c>
      <c r="D38" s="8">
        <v>968</v>
      </c>
      <c r="E38" s="11">
        <f t="shared" si="4"/>
        <v>0.011594758402606426</v>
      </c>
      <c r="F38" s="70">
        <f t="shared" si="5"/>
        <v>0.526813880126183</v>
      </c>
      <c r="G38" s="10">
        <f t="shared" si="6"/>
        <v>334</v>
      </c>
      <c r="H38" s="10">
        <f t="shared" si="7"/>
        <v>-28</v>
      </c>
    </row>
    <row r="39" spans="1:8" ht="15">
      <c r="A39" s="71" t="s">
        <v>212</v>
      </c>
      <c r="B39" s="8">
        <v>55</v>
      </c>
      <c r="C39" s="8">
        <v>94</v>
      </c>
      <c r="D39" s="8">
        <v>223</v>
      </c>
      <c r="E39" s="11">
        <f t="shared" si="4"/>
        <v>0.002671106532831852</v>
      </c>
      <c r="F39" s="70">
        <f t="shared" si="5"/>
        <v>3.0545454545454547</v>
      </c>
      <c r="G39" s="10">
        <f t="shared" si="6"/>
        <v>168</v>
      </c>
      <c r="H39" s="10">
        <f t="shared" si="7"/>
        <v>129</v>
      </c>
    </row>
    <row r="40" spans="1:8" ht="15">
      <c r="A40" s="71" t="s">
        <v>213</v>
      </c>
      <c r="B40" s="8">
        <v>248</v>
      </c>
      <c r="C40" s="8">
        <v>310</v>
      </c>
      <c r="D40" s="8">
        <v>326</v>
      </c>
      <c r="E40" s="11">
        <f t="shared" si="4"/>
        <v>0.0039048463215389404</v>
      </c>
      <c r="F40" s="70">
        <f t="shared" si="5"/>
        <v>0.31451612903225806</v>
      </c>
      <c r="G40" s="10">
        <f t="shared" si="6"/>
        <v>78</v>
      </c>
      <c r="H40" s="10">
        <f t="shared" si="7"/>
        <v>16</v>
      </c>
    </row>
    <row r="41" spans="1:8" ht="15">
      <c r="A41" s="69" t="s">
        <v>214</v>
      </c>
      <c r="B41" s="8">
        <v>33559</v>
      </c>
      <c r="C41" s="8">
        <v>22503</v>
      </c>
      <c r="D41" s="8">
        <v>22988</v>
      </c>
      <c r="E41" s="11">
        <f t="shared" si="4"/>
        <v>0.2753515559495005</v>
      </c>
      <c r="F41" s="70">
        <f t="shared" si="5"/>
        <v>-0.314997467147412</v>
      </c>
      <c r="G41" s="10">
        <f t="shared" si="6"/>
        <v>-10571</v>
      </c>
      <c r="H41" s="10">
        <f t="shared" si="7"/>
        <v>485</v>
      </c>
    </row>
    <row r="42" spans="1:8" ht="15">
      <c r="A42" s="69" t="s">
        <v>215</v>
      </c>
      <c r="B42" s="8">
        <v>5250</v>
      </c>
      <c r="C42" s="8">
        <v>4996</v>
      </c>
      <c r="D42" s="8">
        <v>5357</v>
      </c>
      <c r="E42" s="11">
        <f t="shared" si="4"/>
        <v>0.06416644706896965</v>
      </c>
      <c r="F42" s="70">
        <f t="shared" si="5"/>
        <v>0.02038095238095238</v>
      </c>
      <c r="G42" s="10">
        <f t="shared" si="6"/>
        <v>107</v>
      </c>
      <c r="H42" s="10">
        <f t="shared" si="7"/>
        <v>361</v>
      </c>
    </row>
    <row r="43" spans="1:8" ht="15">
      <c r="A43" s="69" t="s">
        <v>216</v>
      </c>
      <c r="B43" s="8">
        <v>482</v>
      </c>
      <c r="C43" s="8">
        <v>1251</v>
      </c>
      <c r="D43" s="8">
        <v>779</v>
      </c>
      <c r="E43" s="11">
        <f t="shared" si="4"/>
        <v>0.009330905780609923</v>
      </c>
      <c r="F43" s="70">
        <f t="shared" si="5"/>
        <v>0.6161825726141079</v>
      </c>
      <c r="G43" s="10">
        <f t="shared" si="6"/>
        <v>297</v>
      </c>
      <c r="H43" s="10">
        <f t="shared" si="7"/>
        <v>-472</v>
      </c>
    </row>
    <row r="44" spans="1:8" ht="15">
      <c r="A44" s="71" t="s">
        <v>217</v>
      </c>
      <c r="B44" s="8">
        <v>179</v>
      </c>
      <c r="C44" s="8">
        <v>227</v>
      </c>
      <c r="D44" s="8">
        <v>239</v>
      </c>
      <c r="E44" s="11">
        <f t="shared" si="4"/>
        <v>0.002862755432048487</v>
      </c>
      <c r="F44" s="70">
        <f t="shared" si="5"/>
        <v>0.33519553072625696</v>
      </c>
      <c r="G44" s="10">
        <f t="shared" si="6"/>
        <v>60</v>
      </c>
      <c r="H44" s="10">
        <f t="shared" si="7"/>
        <v>12</v>
      </c>
    </row>
    <row r="45" spans="1:8" ht="15">
      <c r="A45" s="71" t="s">
        <v>218</v>
      </c>
      <c r="B45" s="8">
        <v>160</v>
      </c>
      <c r="C45" s="8">
        <v>217</v>
      </c>
      <c r="D45" s="8">
        <v>163</v>
      </c>
      <c r="E45" s="11">
        <f t="shared" si="4"/>
        <v>0.0019524231607694702</v>
      </c>
      <c r="F45" s="70">
        <f t="shared" si="5"/>
        <v>0.01875</v>
      </c>
      <c r="G45" s="10">
        <f t="shared" si="6"/>
        <v>3</v>
      </c>
      <c r="H45" s="10">
        <f t="shared" si="7"/>
        <v>-54</v>
      </c>
    </row>
    <row r="46" spans="1:8" ht="15">
      <c r="A46" s="71" t="s">
        <v>219</v>
      </c>
      <c r="B46" s="8">
        <v>170</v>
      </c>
      <c r="C46" s="8">
        <v>94</v>
      </c>
      <c r="D46" s="8">
        <v>240</v>
      </c>
      <c r="E46" s="11">
        <f t="shared" si="4"/>
        <v>0.0028747334882495267</v>
      </c>
      <c r="F46" s="70">
        <f t="shared" si="5"/>
        <v>0.4117647058823529</v>
      </c>
      <c r="G46" s="10">
        <f t="shared" si="6"/>
        <v>70</v>
      </c>
      <c r="H46" s="10">
        <f t="shared" si="7"/>
        <v>146</v>
      </c>
    </row>
    <row r="47" spans="1:8" ht="15">
      <c r="A47" s="71" t="s">
        <v>220</v>
      </c>
      <c r="B47" s="8">
        <v>252</v>
      </c>
      <c r="C47" s="8">
        <v>312</v>
      </c>
      <c r="D47" s="8">
        <v>263</v>
      </c>
      <c r="E47" s="11">
        <f t="shared" si="4"/>
        <v>0.00315022878087344</v>
      </c>
      <c r="F47" s="70">
        <f t="shared" si="5"/>
        <v>0.04365079365079365</v>
      </c>
      <c r="G47" s="10">
        <f t="shared" si="6"/>
        <v>11</v>
      </c>
      <c r="H47" s="10">
        <f t="shared" si="7"/>
        <v>-49</v>
      </c>
    </row>
    <row r="48" spans="1:8" ht="15">
      <c r="A48" s="69" t="s">
        <v>221</v>
      </c>
      <c r="B48" s="8">
        <v>848</v>
      </c>
      <c r="C48" s="8">
        <v>1140</v>
      </c>
      <c r="D48" s="8">
        <v>1200</v>
      </c>
      <c r="E48" s="11">
        <f t="shared" si="4"/>
        <v>0.014373667441247634</v>
      </c>
      <c r="F48" s="70">
        <f t="shared" si="5"/>
        <v>0.41509433962264153</v>
      </c>
      <c r="G48" s="10">
        <f t="shared" si="6"/>
        <v>352</v>
      </c>
      <c r="H48" s="10">
        <f t="shared" si="7"/>
        <v>60</v>
      </c>
    </row>
    <row r="49" spans="1:8" ht="15">
      <c r="A49" s="71" t="s">
        <v>223</v>
      </c>
      <c r="B49" s="8">
        <v>301</v>
      </c>
      <c r="C49" s="8">
        <v>24</v>
      </c>
      <c r="D49" s="8">
        <v>81</v>
      </c>
      <c r="E49" s="11">
        <f t="shared" si="4"/>
        <v>0.0009702225522842153</v>
      </c>
      <c r="F49" s="70">
        <f t="shared" si="5"/>
        <v>-0.7308970099667774</v>
      </c>
      <c r="G49" s="10">
        <f t="shared" si="6"/>
        <v>-220</v>
      </c>
      <c r="H49" s="10">
        <f t="shared" si="7"/>
        <v>57</v>
      </c>
    </row>
    <row r="50" spans="1:8" ht="15">
      <c r="A50" s="71" t="s">
        <v>131</v>
      </c>
      <c r="B50" s="8">
        <v>144</v>
      </c>
      <c r="C50" s="8">
        <v>151</v>
      </c>
      <c r="D50" s="8">
        <v>218</v>
      </c>
      <c r="E50" s="11">
        <f t="shared" si="4"/>
        <v>0.0026112162518266537</v>
      </c>
      <c r="F50" s="70">
        <f t="shared" si="5"/>
        <v>0.5138888888888888</v>
      </c>
      <c r="G50" s="10">
        <f t="shared" si="6"/>
        <v>74</v>
      </c>
      <c r="H50" s="10">
        <f t="shared" si="7"/>
        <v>67</v>
      </c>
    </row>
    <row r="51" spans="1:8" ht="15">
      <c r="A51" s="71" t="s">
        <v>224</v>
      </c>
      <c r="B51" s="8">
        <v>910</v>
      </c>
      <c r="C51" s="8">
        <v>365</v>
      </c>
      <c r="D51" s="8">
        <v>279</v>
      </c>
      <c r="E51" s="11">
        <f t="shared" si="4"/>
        <v>0.003341877680090075</v>
      </c>
      <c r="F51" s="70">
        <f t="shared" si="5"/>
        <v>-0.6934065934065934</v>
      </c>
      <c r="G51" s="10">
        <f t="shared" si="6"/>
        <v>-631</v>
      </c>
      <c r="H51" s="10">
        <f t="shared" si="7"/>
        <v>-86</v>
      </c>
    </row>
    <row r="52" spans="1:8" ht="15">
      <c r="A52" s="71" t="s">
        <v>222</v>
      </c>
      <c r="B52" s="8">
        <v>108</v>
      </c>
      <c r="C52" s="8">
        <v>108</v>
      </c>
      <c r="D52" s="8">
        <v>115</v>
      </c>
      <c r="E52" s="11">
        <f t="shared" si="4"/>
        <v>0.001377476463119565</v>
      </c>
      <c r="F52" s="70">
        <f t="shared" si="5"/>
        <v>0.06481481481481481</v>
      </c>
      <c r="G52" s="10">
        <f t="shared" si="6"/>
        <v>7</v>
      </c>
      <c r="H52" s="10">
        <f t="shared" si="7"/>
        <v>7</v>
      </c>
    </row>
    <row r="53" spans="1:8" ht="15">
      <c r="A53" s="69" t="s">
        <v>225</v>
      </c>
      <c r="B53" s="8">
        <v>2385</v>
      </c>
      <c r="C53" s="8">
        <v>2311</v>
      </c>
      <c r="D53" s="8">
        <v>2599</v>
      </c>
      <c r="E53" s="11">
        <f t="shared" si="4"/>
        <v>0.031130968066502167</v>
      </c>
      <c r="F53" s="70">
        <f t="shared" si="5"/>
        <v>0.08972746331236897</v>
      </c>
      <c r="G53" s="10">
        <f t="shared" si="6"/>
        <v>214</v>
      </c>
      <c r="H53" s="10">
        <f t="shared" si="7"/>
        <v>288</v>
      </c>
    </row>
    <row r="54" spans="1:8" ht="15">
      <c r="A54" s="69" t="s">
        <v>226</v>
      </c>
      <c r="B54" s="8">
        <v>1425</v>
      </c>
      <c r="C54" s="8">
        <v>1294</v>
      </c>
      <c r="D54" s="8">
        <v>1816</v>
      </c>
      <c r="E54" s="11">
        <f t="shared" si="4"/>
        <v>0.021752150061088087</v>
      </c>
      <c r="F54" s="70">
        <f t="shared" si="5"/>
        <v>0.2743859649122807</v>
      </c>
      <c r="G54" s="10">
        <f t="shared" si="6"/>
        <v>391</v>
      </c>
      <c r="H54" s="10">
        <f t="shared" si="7"/>
        <v>522</v>
      </c>
    </row>
    <row r="55" spans="1:8" ht="15">
      <c r="A55" s="71" t="s">
        <v>227</v>
      </c>
      <c r="B55" s="8">
        <v>552</v>
      </c>
      <c r="C55" s="8">
        <v>902</v>
      </c>
      <c r="D55" s="8">
        <v>376</v>
      </c>
      <c r="E55" s="11">
        <f t="shared" si="4"/>
        <v>0.004503749131590925</v>
      </c>
      <c r="F55" s="70">
        <f t="shared" si="5"/>
        <v>-0.3188405797101449</v>
      </c>
      <c r="G55" s="10">
        <f t="shared" si="6"/>
        <v>-176</v>
      </c>
      <c r="H55" s="10">
        <f t="shared" si="7"/>
        <v>-526</v>
      </c>
    </row>
    <row r="56" spans="1:8" ht="15">
      <c r="A56" s="69" t="s">
        <v>228</v>
      </c>
      <c r="B56" s="8">
        <v>410</v>
      </c>
      <c r="C56" s="8">
        <v>528</v>
      </c>
      <c r="D56" s="8">
        <v>643</v>
      </c>
      <c r="E56" s="11">
        <f t="shared" si="4"/>
        <v>0.007701890137268524</v>
      </c>
      <c r="F56" s="70">
        <f t="shared" si="5"/>
        <v>0.5682926829268292</v>
      </c>
      <c r="G56" s="10">
        <f t="shared" si="6"/>
        <v>233</v>
      </c>
      <c r="H56" s="10">
        <f t="shared" si="7"/>
        <v>115</v>
      </c>
    </row>
    <row r="57" spans="1:8" ht="15">
      <c r="A57" s="69" t="s">
        <v>229</v>
      </c>
      <c r="B57" s="8">
        <v>1864</v>
      </c>
      <c r="C57" s="8">
        <v>1330</v>
      </c>
      <c r="D57" s="8">
        <v>1390</v>
      </c>
      <c r="E57" s="11">
        <f t="shared" si="4"/>
        <v>0.016649498119445178</v>
      </c>
      <c r="F57" s="70">
        <f t="shared" si="5"/>
        <v>-0.2542918454935622</v>
      </c>
      <c r="G57" s="10">
        <f t="shared" si="6"/>
        <v>-474</v>
      </c>
      <c r="H57" s="10">
        <f t="shared" si="7"/>
        <v>60</v>
      </c>
    </row>
    <row r="58" spans="1:8" ht="15">
      <c r="A58" s="71" t="s">
        <v>230</v>
      </c>
      <c r="B58" s="8">
        <v>216</v>
      </c>
      <c r="C58" s="8">
        <v>364</v>
      </c>
      <c r="D58" s="8">
        <v>280</v>
      </c>
      <c r="E58" s="11">
        <f t="shared" si="4"/>
        <v>0.0033538557362911147</v>
      </c>
      <c r="F58" s="70">
        <f t="shared" si="5"/>
        <v>0.2962962962962963</v>
      </c>
      <c r="G58" s="10">
        <f t="shared" si="6"/>
        <v>64</v>
      </c>
      <c r="H58" s="10">
        <f t="shared" si="7"/>
        <v>-84</v>
      </c>
    </row>
    <row r="59" spans="1:8" ht="15">
      <c r="A59" s="69" t="s">
        <v>231</v>
      </c>
      <c r="B59" s="8">
        <v>1101</v>
      </c>
      <c r="C59" s="8">
        <v>2078</v>
      </c>
      <c r="D59" s="8">
        <v>1581</v>
      </c>
      <c r="E59" s="11">
        <f t="shared" si="4"/>
        <v>0.018937306853843757</v>
      </c>
      <c r="F59" s="70">
        <f t="shared" si="5"/>
        <v>0.4359673024523161</v>
      </c>
      <c r="G59" s="10">
        <f t="shared" si="6"/>
        <v>480</v>
      </c>
      <c r="H59" s="10">
        <f t="shared" si="7"/>
        <v>-497</v>
      </c>
    </row>
    <row r="60" spans="1:8" ht="15">
      <c r="A60" s="71" t="s">
        <v>232</v>
      </c>
      <c r="B60" s="8">
        <v>681</v>
      </c>
      <c r="C60" s="8">
        <v>603</v>
      </c>
      <c r="D60" s="8">
        <v>748</v>
      </c>
      <c r="E60" s="11">
        <f t="shared" si="4"/>
        <v>0.008959586038377692</v>
      </c>
      <c r="F60" s="70">
        <f t="shared" si="5"/>
        <v>0.09838472834067548</v>
      </c>
      <c r="G60" s="10">
        <f t="shared" si="6"/>
        <v>67</v>
      </c>
      <c r="H60" s="10">
        <f t="shared" si="7"/>
        <v>145</v>
      </c>
    </row>
    <row r="61" spans="1:8" ht="15">
      <c r="A61" s="71" t="s">
        <v>233</v>
      </c>
      <c r="B61" s="8">
        <v>173</v>
      </c>
      <c r="C61" s="8">
        <v>253</v>
      </c>
      <c r="D61" s="8">
        <v>165</v>
      </c>
      <c r="E61" s="11">
        <f t="shared" si="4"/>
        <v>0.0019763792731715495</v>
      </c>
      <c r="F61" s="70">
        <f t="shared" si="5"/>
        <v>-0.046242774566473986</v>
      </c>
      <c r="G61" s="10">
        <f t="shared" si="6"/>
        <v>-8</v>
      </c>
      <c r="H61" s="10">
        <f t="shared" si="7"/>
        <v>-88</v>
      </c>
    </row>
    <row r="62" spans="1:8" ht="15">
      <c r="A62" s="71" t="s">
        <v>234</v>
      </c>
      <c r="B62" s="8">
        <v>169</v>
      </c>
      <c r="C62" s="8">
        <v>201</v>
      </c>
      <c r="D62" s="8">
        <v>276</v>
      </c>
      <c r="E62" s="11">
        <f t="shared" si="4"/>
        <v>0.003305943511486956</v>
      </c>
      <c r="F62" s="70">
        <f t="shared" si="5"/>
        <v>0.6331360946745562</v>
      </c>
      <c r="G62" s="10">
        <f t="shared" si="6"/>
        <v>107</v>
      </c>
      <c r="H62" s="10">
        <f t="shared" si="7"/>
        <v>75</v>
      </c>
    </row>
    <row r="63" spans="1:8" ht="15">
      <c r="A63" s="69" t="s">
        <v>235</v>
      </c>
      <c r="B63" s="8">
        <v>195</v>
      </c>
      <c r="C63" s="8">
        <v>260</v>
      </c>
      <c r="D63" s="8">
        <v>435</v>
      </c>
      <c r="E63" s="11">
        <f t="shared" si="4"/>
        <v>0.005210454447452268</v>
      </c>
      <c r="F63" s="70">
        <f t="shared" si="5"/>
        <v>1.2307692307692308</v>
      </c>
      <c r="G63" s="10">
        <f t="shared" si="6"/>
        <v>240</v>
      </c>
      <c r="H63" s="10">
        <f t="shared" si="7"/>
        <v>175</v>
      </c>
    </row>
    <row r="64" spans="1:8" ht="15">
      <c r="A64" s="71" t="s">
        <v>236</v>
      </c>
      <c r="B64" s="8">
        <v>562</v>
      </c>
      <c r="C64" s="8">
        <v>568</v>
      </c>
      <c r="D64" s="8">
        <v>557</v>
      </c>
      <c r="E64" s="11">
        <f t="shared" si="4"/>
        <v>0.00667177730397911</v>
      </c>
      <c r="F64" s="70">
        <f t="shared" si="5"/>
        <v>-0.008896797153024912</v>
      </c>
      <c r="G64" s="10">
        <f t="shared" si="6"/>
        <v>-5</v>
      </c>
      <c r="H64" s="10">
        <f t="shared" si="7"/>
        <v>-11</v>
      </c>
    </row>
    <row r="65" spans="1:8" ht="15">
      <c r="A65" s="71" t="s">
        <v>237</v>
      </c>
      <c r="B65" s="8">
        <v>456</v>
      </c>
      <c r="C65" s="8">
        <v>465</v>
      </c>
      <c r="D65" s="8">
        <v>488</v>
      </c>
      <c r="E65" s="11">
        <f t="shared" si="4"/>
        <v>0.0058452914261073715</v>
      </c>
      <c r="F65" s="70">
        <f t="shared" si="5"/>
        <v>0.07017543859649122</v>
      </c>
      <c r="G65" s="10">
        <f t="shared" si="6"/>
        <v>32</v>
      </c>
      <c r="H65" s="10">
        <f t="shared" si="7"/>
        <v>23</v>
      </c>
    </row>
    <row r="66" spans="1:8" ht="15">
      <c r="A66" s="71" t="s">
        <v>238</v>
      </c>
      <c r="B66" s="8">
        <v>211</v>
      </c>
      <c r="C66" s="8">
        <v>214</v>
      </c>
      <c r="D66" s="8">
        <v>228</v>
      </c>
      <c r="E66" s="11">
        <f aca="true" t="shared" si="8" ref="E66:E82">D66/$D$83</f>
        <v>0.0027309968138370506</v>
      </c>
      <c r="F66" s="70">
        <f aca="true" t="shared" si="9" ref="F66:F82">(D66-B66)/B66</f>
        <v>0.08056872037914692</v>
      </c>
      <c r="G66" s="10">
        <f aca="true" t="shared" si="10" ref="G66:G82">D66-B66</f>
        <v>17</v>
      </c>
      <c r="H66" s="10">
        <f aca="true" t="shared" si="11" ref="H66:H82">D66-C66</f>
        <v>14</v>
      </c>
    </row>
    <row r="67" spans="1:8" ht="15">
      <c r="A67" s="69" t="s">
        <v>239</v>
      </c>
      <c r="B67" s="8">
        <v>804</v>
      </c>
      <c r="C67" s="8">
        <v>803</v>
      </c>
      <c r="D67" s="8">
        <v>863</v>
      </c>
      <c r="E67" s="11">
        <f t="shared" si="8"/>
        <v>0.010337062501497256</v>
      </c>
      <c r="F67" s="70">
        <f t="shared" si="9"/>
        <v>0.07338308457711443</v>
      </c>
      <c r="G67" s="10">
        <f t="shared" si="10"/>
        <v>59</v>
      </c>
      <c r="H67" s="10">
        <f t="shared" si="11"/>
        <v>60</v>
      </c>
    </row>
    <row r="68" spans="1:8" ht="15">
      <c r="A68" s="71" t="s">
        <v>240</v>
      </c>
      <c r="B68" s="8">
        <v>878</v>
      </c>
      <c r="C68" s="8">
        <v>975</v>
      </c>
      <c r="D68" s="8">
        <v>1063</v>
      </c>
      <c r="E68" s="11">
        <f t="shared" si="8"/>
        <v>0.012732673741705195</v>
      </c>
      <c r="F68" s="70">
        <f t="shared" si="9"/>
        <v>0.21070615034168566</v>
      </c>
      <c r="G68" s="10">
        <f t="shared" si="10"/>
        <v>185</v>
      </c>
      <c r="H68" s="10">
        <f t="shared" si="11"/>
        <v>88</v>
      </c>
    </row>
    <row r="69" spans="1:8" ht="15">
      <c r="A69" s="69" t="s">
        <v>241</v>
      </c>
      <c r="B69" s="8">
        <v>99</v>
      </c>
      <c r="C69" s="8">
        <v>222</v>
      </c>
      <c r="D69" s="8">
        <v>141</v>
      </c>
      <c r="E69" s="11">
        <f t="shared" si="8"/>
        <v>0.001688905924346597</v>
      </c>
      <c r="F69" s="70">
        <f t="shared" si="9"/>
        <v>0.42424242424242425</v>
      </c>
      <c r="G69" s="10">
        <f t="shared" si="10"/>
        <v>42</v>
      </c>
      <c r="H69" s="10">
        <f t="shared" si="11"/>
        <v>-81</v>
      </c>
    </row>
    <row r="70" spans="1:8" ht="15">
      <c r="A70" s="71" t="s">
        <v>242</v>
      </c>
      <c r="B70" s="8">
        <v>235</v>
      </c>
      <c r="C70" s="8">
        <v>154</v>
      </c>
      <c r="D70" s="8">
        <v>322</v>
      </c>
      <c r="E70" s="11">
        <f t="shared" si="8"/>
        <v>0.003856934096734782</v>
      </c>
      <c r="F70" s="70">
        <f t="shared" si="9"/>
        <v>0.3702127659574468</v>
      </c>
      <c r="G70" s="10">
        <f t="shared" si="10"/>
        <v>87</v>
      </c>
      <c r="H70" s="10">
        <f t="shared" si="11"/>
        <v>168</v>
      </c>
    </row>
    <row r="71" spans="1:8" ht="15">
      <c r="A71" s="71" t="s">
        <v>243</v>
      </c>
      <c r="B71" s="8">
        <v>354</v>
      </c>
      <c r="C71" s="8">
        <v>568</v>
      </c>
      <c r="D71" s="8">
        <v>281</v>
      </c>
      <c r="E71" s="11">
        <f t="shared" si="8"/>
        <v>0.0033658337924921543</v>
      </c>
      <c r="F71" s="70">
        <f t="shared" si="9"/>
        <v>-0.2062146892655367</v>
      </c>
      <c r="G71" s="10">
        <f t="shared" si="10"/>
        <v>-73</v>
      </c>
      <c r="H71" s="10">
        <f t="shared" si="11"/>
        <v>-287</v>
      </c>
    </row>
    <row r="72" spans="1:8" ht="15">
      <c r="A72" s="71" t="s">
        <v>244</v>
      </c>
      <c r="B72" s="8">
        <v>1669</v>
      </c>
      <c r="C72" s="8">
        <v>1087</v>
      </c>
      <c r="D72" s="8">
        <v>852</v>
      </c>
      <c r="E72" s="11">
        <f t="shared" si="8"/>
        <v>0.01020530388328582</v>
      </c>
      <c r="F72" s="70">
        <f t="shared" si="9"/>
        <v>-0.4895146794487717</v>
      </c>
      <c r="G72" s="10">
        <f t="shared" si="10"/>
        <v>-817</v>
      </c>
      <c r="H72" s="10">
        <f t="shared" si="11"/>
        <v>-235</v>
      </c>
    </row>
    <row r="73" spans="1:8" ht="15">
      <c r="A73" s="71" t="s">
        <v>245</v>
      </c>
      <c r="B73" s="8">
        <v>146</v>
      </c>
      <c r="C73" s="8">
        <v>109</v>
      </c>
      <c r="D73" s="8">
        <v>204</v>
      </c>
      <c r="E73" s="11">
        <f t="shared" si="8"/>
        <v>0.002443523465012098</v>
      </c>
      <c r="F73" s="70">
        <f t="shared" si="9"/>
        <v>0.3972602739726027</v>
      </c>
      <c r="G73" s="10">
        <f t="shared" si="10"/>
        <v>58</v>
      </c>
      <c r="H73" s="10">
        <f t="shared" si="11"/>
        <v>95</v>
      </c>
    </row>
    <row r="74" spans="1:8" ht="15">
      <c r="A74" s="71" t="s">
        <v>246</v>
      </c>
      <c r="B74" s="8">
        <v>1779</v>
      </c>
      <c r="C74" s="8">
        <v>1549</v>
      </c>
      <c r="D74" s="8">
        <v>1526</v>
      </c>
      <c r="E74" s="11">
        <f t="shared" si="8"/>
        <v>0.018278513762786577</v>
      </c>
      <c r="F74" s="70">
        <f t="shared" si="9"/>
        <v>-0.14221472737492974</v>
      </c>
      <c r="G74" s="10">
        <f t="shared" si="10"/>
        <v>-253</v>
      </c>
      <c r="H74" s="10">
        <f t="shared" si="11"/>
        <v>-23</v>
      </c>
    </row>
    <row r="75" spans="1:8" ht="15">
      <c r="A75" s="71" t="s">
        <v>247</v>
      </c>
      <c r="B75" s="8">
        <v>315</v>
      </c>
      <c r="C75" s="8">
        <v>367</v>
      </c>
      <c r="D75" s="8">
        <v>495</v>
      </c>
      <c r="E75" s="11">
        <f t="shared" si="8"/>
        <v>0.005929137819514649</v>
      </c>
      <c r="F75" s="70">
        <f t="shared" si="9"/>
        <v>0.5714285714285714</v>
      </c>
      <c r="G75" s="10">
        <f t="shared" si="10"/>
        <v>180</v>
      </c>
      <c r="H75" s="10">
        <f t="shared" si="11"/>
        <v>128</v>
      </c>
    </row>
    <row r="76" spans="1:8" ht="15">
      <c r="A76" s="71" t="s">
        <v>248</v>
      </c>
      <c r="B76" s="8">
        <v>1201</v>
      </c>
      <c r="C76" s="8">
        <v>967</v>
      </c>
      <c r="D76" s="8">
        <v>1401</v>
      </c>
      <c r="E76" s="11">
        <f t="shared" si="8"/>
        <v>0.016781256737656614</v>
      </c>
      <c r="F76" s="70">
        <f t="shared" si="9"/>
        <v>0.16652789342214822</v>
      </c>
      <c r="G76" s="10">
        <f t="shared" si="10"/>
        <v>200</v>
      </c>
      <c r="H76" s="10">
        <f t="shared" si="11"/>
        <v>434</v>
      </c>
    </row>
    <row r="77" spans="1:8" ht="15">
      <c r="A77" s="71" t="s">
        <v>249</v>
      </c>
      <c r="B77" s="8">
        <v>45</v>
      </c>
      <c r="C77" s="8">
        <v>39</v>
      </c>
      <c r="D77" s="8">
        <v>61</v>
      </c>
      <c r="E77" s="11">
        <f t="shared" si="8"/>
        <v>0.0007306614282634214</v>
      </c>
      <c r="F77" s="70">
        <f t="shared" si="9"/>
        <v>0.35555555555555557</v>
      </c>
      <c r="G77" s="10">
        <f t="shared" si="10"/>
        <v>16</v>
      </c>
      <c r="H77" s="10">
        <f t="shared" si="11"/>
        <v>22</v>
      </c>
    </row>
    <row r="78" spans="1:8" ht="15">
      <c r="A78" s="71" t="s">
        <v>250</v>
      </c>
      <c r="B78" s="8">
        <v>423</v>
      </c>
      <c r="C78" s="8">
        <v>426</v>
      </c>
      <c r="D78" s="8">
        <v>427</v>
      </c>
      <c r="E78" s="11">
        <f t="shared" si="8"/>
        <v>0.00511462999784395</v>
      </c>
      <c r="F78" s="70">
        <f t="shared" si="9"/>
        <v>0.009456264775413711</v>
      </c>
      <c r="G78" s="10">
        <f t="shared" si="10"/>
        <v>4</v>
      </c>
      <c r="H78" s="10">
        <f t="shared" si="11"/>
        <v>1</v>
      </c>
    </row>
    <row r="79" spans="1:8" ht="15">
      <c r="A79" s="69" t="s">
        <v>251</v>
      </c>
      <c r="B79" s="8">
        <v>689</v>
      </c>
      <c r="C79" s="8">
        <v>4638</v>
      </c>
      <c r="D79" s="8">
        <v>1142</v>
      </c>
      <c r="E79" s="11">
        <f t="shared" si="8"/>
        <v>0.013678940181587333</v>
      </c>
      <c r="F79" s="70">
        <f t="shared" si="9"/>
        <v>0.6574746008708273</v>
      </c>
      <c r="G79" s="10">
        <f t="shared" si="10"/>
        <v>453</v>
      </c>
      <c r="H79" s="10">
        <f t="shared" si="11"/>
        <v>-3496</v>
      </c>
    </row>
    <row r="80" spans="1:8" ht="15">
      <c r="A80" s="71" t="s">
        <v>252</v>
      </c>
      <c r="B80" s="8">
        <v>317</v>
      </c>
      <c r="C80" s="8">
        <v>208</v>
      </c>
      <c r="D80" s="8">
        <v>285</v>
      </c>
      <c r="E80" s="11">
        <f t="shared" si="8"/>
        <v>0.0034137460172963133</v>
      </c>
      <c r="F80" s="70">
        <f t="shared" si="9"/>
        <v>-0.10094637223974763</v>
      </c>
      <c r="G80" s="10">
        <f t="shared" si="10"/>
        <v>-32</v>
      </c>
      <c r="H80" s="10">
        <f t="shared" si="11"/>
        <v>77</v>
      </c>
    </row>
    <row r="81" spans="1:8" ht="15">
      <c r="A81" s="71" t="s">
        <v>253</v>
      </c>
      <c r="B81" s="8">
        <v>247</v>
      </c>
      <c r="C81" s="8">
        <v>324</v>
      </c>
      <c r="D81" s="8">
        <v>218</v>
      </c>
      <c r="E81" s="11">
        <f t="shared" si="8"/>
        <v>0.0026112162518266537</v>
      </c>
      <c r="F81" s="70">
        <f t="shared" si="9"/>
        <v>-0.11740890688259109</v>
      </c>
      <c r="G81" s="10">
        <f t="shared" si="10"/>
        <v>-29</v>
      </c>
      <c r="H81" s="10">
        <f t="shared" si="11"/>
        <v>-106</v>
      </c>
    </row>
    <row r="82" spans="1:8" ht="15.75" thickBot="1">
      <c r="A82" s="71" t="s">
        <v>254</v>
      </c>
      <c r="B82" s="8">
        <v>492</v>
      </c>
      <c r="C82" s="8">
        <v>560</v>
      </c>
      <c r="D82" s="8">
        <v>512</v>
      </c>
      <c r="E82" s="11">
        <f t="shared" si="8"/>
        <v>0.006132764774932324</v>
      </c>
      <c r="F82" s="70">
        <f t="shared" si="9"/>
        <v>0.04065040650406504</v>
      </c>
      <c r="G82" s="10">
        <f t="shared" si="10"/>
        <v>20</v>
      </c>
      <c r="H82" s="10">
        <f t="shared" si="11"/>
        <v>-48</v>
      </c>
    </row>
    <row r="83" spans="1:9" s="49" customFormat="1" ht="15.75" thickBot="1">
      <c r="A83" s="72" t="s">
        <v>174</v>
      </c>
      <c r="B83" s="79">
        <v>91105</v>
      </c>
      <c r="C83" s="79">
        <v>84828</v>
      </c>
      <c r="D83" s="79">
        <v>83486</v>
      </c>
      <c r="E83" s="12">
        <f>D83/$D$83</f>
        <v>1</v>
      </c>
      <c r="F83" s="12">
        <f>(D83-B83)/B83</f>
        <v>-0.08362877997914495</v>
      </c>
      <c r="G83" s="16">
        <f>D83-B83</f>
        <v>-7619</v>
      </c>
      <c r="H83" s="16">
        <f>D83-C83</f>
        <v>-1342</v>
      </c>
      <c r="I83" s="73"/>
    </row>
  </sheetData>
  <sheetProtection/>
  <autoFilter ref="A1:F83"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I8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K25" sqref="K25"/>
    </sheetView>
  </sheetViews>
  <sheetFormatPr defaultColWidth="8.8515625" defaultRowHeight="16.5" customHeight="1"/>
  <cols>
    <col min="1" max="1" width="18.28125" style="45" bestFit="1" customWidth="1"/>
    <col min="2" max="2" width="12.00390625" style="45" bestFit="1" customWidth="1"/>
    <col min="3" max="3" width="12.00390625" style="45" customWidth="1"/>
    <col min="4" max="4" width="12.00390625" style="45" bestFit="1" customWidth="1"/>
    <col min="5" max="5" width="21.421875" style="45" bestFit="1" customWidth="1"/>
    <col min="6" max="6" width="31.140625" style="45" customWidth="1"/>
    <col min="7" max="7" width="36.7109375" style="45" customWidth="1"/>
    <col min="8" max="16384" width="8.8515625" style="45" customWidth="1"/>
  </cols>
  <sheetData>
    <row r="1" spans="1:8" ht="55.5" customHeight="1" thickBot="1">
      <c r="A1" s="74" t="s">
        <v>175</v>
      </c>
      <c r="B1" s="5">
        <v>41456</v>
      </c>
      <c r="C1" s="5">
        <v>41791</v>
      </c>
      <c r="D1" s="5">
        <v>41821</v>
      </c>
      <c r="E1" s="2" t="s">
        <v>276</v>
      </c>
      <c r="F1" s="2" t="s">
        <v>289</v>
      </c>
      <c r="G1" s="4" t="s">
        <v>290</v>
      </c>
      <c r="H1" s="4" t="s">
        <v>255</v>
      </c>
    </row>
    <row r="2" spans="1:8" ht="16.5" customHeight="1">
      <c r="A2" s="75" t="s">
        <v>176</v>
      </c>
      <c r="B2" s="8">
        <v>803</v>
      </c>
      <c r="C2" s="8">
        <v>996</v>
      </c>
      <c r="D2" s="8">
        <v>1084</v>
      </c>
      <c r="E2" s="60">
        <f aca="true" t="shared" si="0" ref="E2:E33">D2/$D$83</f>
        <v>0.02699203187250996</v>
      </c>
      <c r="F2" s="60">
        <f aca="true" t="shared" si="1" ref="F2:F33">(D2-B2)/B2</f>
        <v>0.34993773349937735</v>
      </c>
      <c r="G2" s="13">
        <f aca="true" t="shared" si="2" ref="G2:G33">D2-B2</f>
        <v>281</v>
      </c>
      <c r="H2" s="13">
        <f aca="true" t="shared" si="3" ref="H2:H33">D2-C2</f>
        <v>88</v>
      </c>
    </row>
    <row r="3" spans="1:8" ht="16.5" customHeight="1">
      <c r="A3" s="69" t="s">
        <v>177</v>
      </c>
      <c r="B3" s="8">
        <v>79</v>
      </c>
      <c r="C3" s="8">
        <v>223</v>
      </c>
      <c r="D3" s="8">
        <v>250</v>
      </c>
      <c r="E3" s="11">
        <f t="shared" si="0"/>
        <v>0.006225099601593625</v>
      </c>
      <c r="F3" s="11">
        <f t="shared" si="1"/>
        <v>2.1645569620253164</v>
      </c>
      <c r="G3" s="10">
        <f t="shared" si="2"/>
        <v>171</v>
      </c>
      <c r="H3" s="10">
        <f t="shared" si="3"/>
        <v>27</v>
      </c>
    </row>
    <row r="4" spans="1:8" ht="16.5" customHeight="1">
      <c r="A4" s="71" t="s">
        <v>178</v>
      </c>
      <c r="B4" s="8">
        <v>208</v>
      </c>
      <c r="C4" s="8">
        <v>191</v>
      </c>
      <c r="D4" s="8">
        <v>214</v>
      </c>
      <c r="E4" s="11">
        <f t="shared" si="0"/>
        <v>0.005328685258964143</v>
      </c>
      <c r="F4" s="11">
        <f t="shared" si="1"/>
        <v>0.028846153846153848</v>
      </c>
      <c r="G4" s="10">
        <f t="shared" si="2"/>
        <v>6</v>
      </c>
      <c r="H4" s="10">
        <f t="shared" si="3"/>
        <v>23</v>
      </c>
    </row>
    <row r="5" spans="1:8" ht="16.5" customHeight="1">
      <c r="A5" s="71" t="s">
        <v>179</v>
      </c>
      <c r="B5" s="8">
        <v>43</v>
      </c>
      <c r="C5" s="8">
        <v>65</v>
      </c>
      <c r="D5" s="8">
        <v>164</v>
      </c>
      <c r="E5" s="11">
        <f t="shared" si="0"/>
        <v>0.004083665338645418</v>
      </c>
      <c r="F5" s="11">
        <f t="shared" si="1"/>
        <v>2.813953488372093</v>
      </c>
      <c r="G5" s="10">
        <f t="shared" si="2"/>
        <v>121</v>
      </c>
      <c r="H5" s="10">
        <f t="shared" si="3"/>
        <v>99</v>
      </c>
    </row>
    <row r="6" spans="1:8" ht="16.5" customHeight="1">
      <c r="A6" s="71" t="s">
        <v>180</v>
      </c>
      <c r="B6" s="8">
        <v>98</v>
      </c>
      <c r="C6" s="8">
        <v>125</v>
      </c>
      <c r="D6" s="8">
        <v>136</v>
      </c>
      <c r="E6" s="11">
        <f t="shared" si="0"/>
        <v>0.003386454183266932</v>
      </c>
      <c r="F6" s="11">
        <f t="shared" si="1"/>
        <v>0.3877551020408163</v>
      </c>
      <c r="G6" s="10">
        <f t="shared" si="2"/>
        <v>38</v>
      </c>
      <c r="H6" s="10">
        <f t="shared" si="3"/>
        <v>11</v>
      </c>
    </row>
    <row r="7" spans="1:8" ht="16.5" customHeight="1">
      <c r="A7" s="71" t="s">
        <v>181</v>
      </c>
      <c r="B7" s="8">
        <v>128</v>
      </c>
      <c r="C7" s="8">
        <v>104</v>
      </c>
      <c r="D7" s="8">
        <v>151</v>
      </c>
      <c r="E7" s="11">
        <f t="shared" si="0"/>
        <v>0.0037599601593625498</v>
      </c>
      <c r="F7" s="11">
        <f t="shared" si="1"/>
        <v>0.1796875</v>
      </c>
      <c r="G7" s="10">
        <f t="shared" si="2"/>
        <v>23</v>
      </c>
      <c r="H7" s="10">
        <f t="shared" si="3"/>
        <v>47</v>
      </c>
    </row>
    <row r="8" spans="1:8" ht="16.5" customHeight="1">
      <c r="A8" s="69" t="s">
        <v>182</v>
      </c>
      <c r="B8" s="8">
        <v>2253</v>
      </c>
      <c r="C8" s="8">
        <v>2546</v>
      </c>
      <c r="D8" s="8">
        <v>3006</v>
      </c>
      <c r="E8" s="11">
        <f t="shared" si="0"/>
        <v>0.07485059760956175</v>
      </c>
      <c r="F8" s="11">
        <f t="shared" si="1"/>
        <v>0.33422103861517977</v>
      </c>
      <c r="G8" s="10">
        <f t="shared" si="2"/>
        <v>753</v>
      </c>
      <c r="H8" s="10">
        <f t="shared" si="3"/>
        <v>460</v>
      </c>
    </row>
    <row r="9" spans="1:8" ht="16.5" customHeight="1">
      <c r="A9" s="71" t="s">
        <v>183</v>
      </c>
      <c r="B9" s="8">
        <v>899</v>
      </c>
      <c r="C9" s="8">
        <v>1170</v>
      </c>
      <c r="D9" s="8">
        <v>1027</v>
      </c>
      <c r="E9" s="11">
        <f t="shared" si="0"/>
        <v>0.025572709163346613</v>
      </c>
      <c r="F9" s="11">
        <f t="shared" si="1"/>
        <v>0.14238042269187987</v>
      </c>
      <c r="G9" s="10">
        <f t="shared" si="2"/>
        <v>128</v>
      </c>
      <c r="H9" s="10">
        <f t="shared" si="3"/>
        <v>-143</v>
      </c>
    </row>
    <row r="10" spans="1:8" ht="16.5" customHeight="1">
      <c r="A10" s="71" t="s">
        <v>184</v>
      </c>
      <c r="B10" s="8">
        <v>27</v>
      </c>
      <c r="C10" s="8">
        <v>18</v>
      </c>
      <c r="D10" s="8">
        <v>69</v>
      </c>
      <c r="E10" s="11">
        <f t="shared" si="0"/>
        <v>0.0017181274900398406</v>
      </c>
      <c r="F10" s="11">
        <f t="shared" si="1"/>
        <v>1.5555555555555556</v>
      </c>
      <c r="G10" s="10">
        <f t="shared" si="2"/>
        <v>42</v>
      </c>
      <c r="H10" s="10">
        <f t="shared" si="3"/>
        <v>51</v>
      </c>
    </row>
    <row r="11" spans="1:8" ht="16.5" customHeight="1">
      <c r="A11" s="71" t="s">
        <v>185</v>
      </c>
      <c r="B11" s="8">
        <v>129</v>
      </c>
      <c r="C11" s="8">
        <v>93</v>
      </c>
      <c r="D11" s="8">
        <v>92</v>
      </c>
      <c r="E11" s="11">
        <f t="shared" si="0"/>
        <v>0.002290836653386454</v>
      </c>
      <c r="F11" s="11">
        <f t="shared" si="1"/>
        <v>-0.2868217054263566</v>
      </c>
      <c r="G11" s="10">
        <f t="shared" si="2"/>
        <v>-37</v>
      </c>
      <c r="H11" s="10">
        <f t="shared" si="3"/>
        <v>-1</v>
      </c>
    </row>
    <row r="12" spans="1:8" ht="16.5" customHeight="1">
      <c r="A12" s="71" t="s">
        <v>186</v>
      </c>
      <c r="B12" s="8">
        <v>281</v>
      </c>
      <c r="C12" s="8">
        <v>330</v>
      </c>
      <c r="D12" s="8">
        <v>435</v>
      </c>
      <c r="E12" s="11">
        <f t="shared" si="0"/>
        <v>0.01083167330677291</v>
      </c>
      <c r="F12" s="11">
        <f t="shared" si="1"/>
        <v>0.5480427046263345</v>
      </c>
      <c r="G12" s="10">
        <f t="shared" si="2"/>
        <v>154</v>
      </c>
      <c r="H12" s="10">
        <f t="shared" si="3"/>
        <v>105</v>
      </c>
    </row>
    <row r="13" spans="1:8" ht="16.5" customHeight="1">
      <c r="A13" s="69" t="s">
        <v>187</v>
      </c>
      <c r="B13" s="8">
        <v>326</v>
      </c>
      <c r="C13" s="8">
        <v>595</v>
      </c>
      <c r="D13" s="8">
        <v>510</v>
      </c>
      <c r="E13" s="11">
        <f t="shared" si="0"/>
        <v>0.012699203187250997</v>
      </c>
      <c r="F13" s="11">
        <f t="shared" si="1"/>
        <v>0.5644171779141104</v>
      </c>
      <c r="G13" s="10">
        <f t="shared" si="2"/>
        <v>184</v>
      </c>
      <c r="H13" s="10">
        <f t="shared" si="3"/>
        <v>-85</v>
      </c>
    </row>
    <row r="14" spans="1:8" ht="16.5" customHeight="1">
      <c r="A14" s="71" t="s">
        <v>188</v>
      </c>
      <c r="B14" s="8">
        <v>97</v>
      </c>
      <c r="C14" s="8">
        <v>81</v>
      </c>
      <c r="D14" s="8">
        <v>107</v>
      </c>
      <c r="E14" s="11">
        <f t="shared" si="0"/>
        <v>0.0026643426294820716</v>
      </c>
      <c r="F14" s="11">
        <f t="shared" si="1"/>
        <v>0.10309278350515463</v>
      </c>
      <c r="G14" s="10">
        <f t="shared" si="2"/>
        <v>10</v>
      </c>
      <c r="H14" s="10">
        <f t="shared" si="3"/>
        <v>26</v>
      </c>
    </row>
    <row r="15" spans="1:8" ht="16.5" customHeight="1">
      <c r="A15" s="71" t="s">
        <v>189</v>
      </c>
      <c r="B15" s="8">
        <v>126</v>
      </c>
      <c r="C15" s="8">
        <v>184</v>
      </c>
      <c r="D15" s="8">
        <v>136</v>
      </c>
      <c r="E15" s="11">
        <f t="shared" si="0"/>
        <v>0.003386454183266932</v>
      </c>
      <c r="F15" s="11">
        <f t="shared" si="1"/>
        <v>0.07936507936507936</v>
      </c>
      <c r="G15" s="10">
        <f t="shared" si="2"/>
        <v>10</v>
      </c>
      <c r="H15" s="10">
        <f t="shared" si="3"/>
        <v>-48</v>
      </c>
    </row>
    <row r="16" spans="1:8" ht="16.5" customHeight="1">
      <c r="A16" s="71" t="s">
        <v>190</v>
      </c>
      <c r="B16" s="8">
        <v>25</v>
      </c>
      <c r="C16" s="8">
        <v>10</v>
      </c>
      <c r="D16" s="8">
        <v>37</v>
      </c>
      <c r="E16" s="11">
        <f t="shared" si="0"/>
        <v>0.0009213147410358566</v>
      </c>
      <c r="F16" s="11">
        <f t="shared" si="1"/>
        <v>0.48</v>
      </c>
      <c r="G16" s="10">
        <f t="shared" si="2"/>
        <v>12</v>
      </c>
      <c r="H16" s="10">
        <f t="shared" si="3"/>
        <v>27</v>
      </c>
    </row>
    <row r="17" spans="1:8" ht="16.5" customHeight="1">
      <c r="A17" s="71" t="s">
        <v>191</v>
      </c>
      <c r="B17" s="8">
        <v>118</v>
      </c>
      <c r="C17" s="8">
        <v>130</v>
      </c>
      <c r="D17" s="8">
        <v>152</v>
      </c>
      <c r="E17" s="11">
        <f t="shared" si="0"/>
        <v>0.0037848605577689245</v>
      </c>
      <c r="F17" s="11">
        <f t="shared" si="1"/>
        <v>0.288135593220339</v>
      </c>
      <c r="G17" s="10">
        <f t="shared" si="2"/>
        <v>34</v>
      </c>
      <c r="H17" s="10">
        <f t="shared" si="3"/>
        <v>22</v>
      </c>
    </row>
    <row r="18" spans="1:8" ht="16.5" customHeight="1">
      <c r="A18" s="69" t="s">
        <v>192</v>
      </c>
      <c r="B18" s="8">
        <v>47</v>
      </c>
      <c r="C18" s="8">
        <v>81</v>
      </c>
      <c r="D18" s="8">
        <v>96</v>
      </c>
      <c r="E18" s="11">
        <f t="shared" si="0"/>
        <v>0.002390438247011952</v>
      </c>
      <c r="F18" s="11">
        <f t="shared" si="1"/>
        <v>1.0425531914893618</v>
      </c>
      <c r="G18" s="10">
        <f t="shared" si="2"/>
        <v>49</v>
      </c>
      <c r="H18" s="10">
        <f t="shared" si="3"/>
        <v>15</v>
      </c>
    </row>
    <row r="19" spans="1:8" ht="16.5" customHeight="1">
      <c r="A19" s="71" t="s">
        <v>193</v>
      </c>
      <c r="B19" s="8">
        <v>15</v>
      </c>
      <c r="C19" s="8">
        <v>122</v>
      </c>
      <c r="D19" s="8">
        <v>50</v>
      </c>
      <c r="E19" s="11">
        <f t="shared" si="0"/>
        <v>0.001245019920318725</v>
      </c>
      <c r="F19" s="11">
        <f t="shared" si="1"/>
        <v>2.3333333333333335</v>
      </c>
      <c r="G19" s="10">
        <f t="shared" si="2"/>
        <v>35</v>
      </c>
      <c r="H19" s="10">
        <f t="shared" si="3"/>
        <v>-72</v>
      </c>
    </row>
    <row r="20" spans="1:8" ht="16.5" customHeight="1">
      <c r="A20" s="69" t="s">
        <v>194</v>
      </c>
      <c r="B20" s="8">
        <v>140</v>
      </c>
      <c r="C20" s="8">
        <v>145</v>
      </c>
      <c r="D20" s="8">
        <v>111</v>
      </c>
      <c r="E20" s="11">
        <f t="shared" si="0"/>
        <v>0.0027639442231075697</v>
      </c>
      <c r="F20" s="11">
        <f t="shared" si="1"/>
        <v>-0.20714285714285716</v>
      </c>
      <c r="G20" s="10">
        <f t="shared" si="2"/>
        <v>-29</v>
      </c>
      <c r="H20" s="10">
        <f t="shared" si="3"/>
        <v>-34</v>
      </c>
    </row>
    <row r="21" spans="1:8" ht="16.5" customHeight="1">
      <c r="A21" s="71" t="s">
        <v>195</v>
      </c>
      <c r="B21" s="8">
        <v>69</v>
      </c>
      <c r="C21" s="8">
        <v>67</v>
      </c>
      <c r="D21" s="8">
        <v>112</v>
      </c>
      <c r="E21" s="11">
        <f t="shared" si="0"/>
        <v>0.0027888446215139444</v>
      </c>
      <c r="F21" s="11">
        <f t="shared" si="1"/>
        <v>0.6231884057971014</v>
      </c>
      <c r="G21" s="10">
        <f t="shared" si="2"/>
        <v>43</v>
      </c>
      <c r="H21" s="10">
        <f t="shared" si="3"/>
        <v>45</v>
      </c>
    </row>
    <row r="22" spans="1:8" ht="16.5" customHeight="1">
      <c r="A22" s="69" t="s">
        <v>196</v>
      </c>
      <c r="B22" s="8">
        <v>1861</v>
      </c>
      <c r="C22" s="8">
        <v>1907</v>
      </c>
      <c r="D22" s="8">
        <v>2048</v>
      </c>
      <c r="E22" s="11">
        <f t="shared" si="0"/>
        <v>0.05099601593625498</v>
      </c>
      <c r="F22" s="11">
        <f t="shared" si="1"/>
        <v>0.10048361096184846</v>
      </c>
      <c r="G22" s="10">
        <f t="shared" si="2"/>
        <v>187</v>
      </c>
      <c r="H22" s="10">
        <f t="shared" si="3"/>
        <v>141</v>
      </c>
    </row>
    <row r="23" spans="1:8" ht="16.5" customHeight="1">
      <c r="A23" s="69" t="s">
        <v>197</v>
      </c>
      <c r="B23" s="8">
        <v>146</v>
      </c>
      <c r="C23" s="8">
        <v>144</v>
      </c>
      <c r="D23" s="8">
        <v>155</v>
      </c>
      <c r="E23" s="11">
        <f t="shared" si="0"/>
        <v>0.003859561752988048</v>
      </c>
      <c r="F23" s="11">
        <f t="shared" si="1"/>
        <v>0.06164383561643835</v>
      </c>
      <c r="G23" s="10">
        <f t="shared" si="2"/>
        <v>9</v>
      </c>
      <c r="H23" s="10">
        <f t="shared" si="3"/>
        <v>11</v>
      </c>
    </row>
    <row r="24" spans="1:8" ht="16.5" customHeight="1">
      <c r="A24" s="71" t="s">
        <v>198</v>
      </c>
      <c r="B24" s="8">
        <v>213</v>
      </c>
      <c r="C24" s="8">
        <v>62</v>
      </c>
      <c r="D24" s="8">
        <v>42</v>
      </c>
      <c r="E24" s="11">
        <f t="shared" si="0"/>
        <v>0.0010458167330677291</v>
      </c>
      <c r="F24" s="11">
        <f t="shared" si="1"/>
        <v>-0.8028169014084507</v>
      </c>
      <c r="G24" s="10">
        <f t="shared" si="2"/>
        <v>-171</v>
      </c>
      <c r="H24" s="10">
        <f t="shared" si="3"/>
        <v>-20</v>
      </c>
    </row>
    <row r="25" spans="1:8" ht="16.5" customHeight="1">
      <c r="A25" s="71" t="s">
        <v>199</v>
      </c>
      <c r="B25" s="8">
        <v>132</v>
      </c>
      <c r="C25" s="8">
        <v>273</v>
      </c>
      <c r="D25" s="8">
        <v>188</v>
      </c>
      <c r="E25" s="11">
        <f t="shared" si="0"/>
        <v>0.004681274900398406</v>
      </c>
      <c r="F25" s="11">
        <f t="shared" si="1"/>
        <v>0.42424242424242425</v>
      </c>
      <c r="G25" s="10">
        <f t="shared" si="2"/>
        <v>56</v>
      </c>
      <c r="H25" s="10">
        <f t="shared" si="3"/>
        <v>-85</v>
      </c>
    </row>
    <row r="26" spans="1:8" ht="16.5" customHeight="1">
      <c r="A26" s="69" t="s">
        <v>200</v>
      </c>
      <c r="B26" s="8">
        <v>470</v>
      </c>
      <c r="C26" s="8">
        <v>513</v>
      </c>
      <c r="D26" s="8">
        <v>502</v>
      </c>
      <c r="E26" s="11">
        <f t="shared" si="0"/>
        <v>0.0125</v>
      </c>
      <c r="F26" s="11">
        <f t="shared" si="1"/>
        <v>0.06808510638297872</v>
      </c>
      <c r="G26" s="10">
        <f t="shared" si="2"/>
        <v>32</v>
      </c>
      <c r="H26" s="10">
        <f t="shared" si="3"/>
        <v>-11</v>
      </c>
    </row>
    <row r="27" spans="1:8" ht="16.5" customHeight="1">
      <c r="A27" s="71" t="s">
        <v>113</v>
      </c>
      <c r="B27" s="8">
        <v>322</v>
      </c>
      <c r="C27" s="8">
        <v>337</v>
      </c>
      <c r="D27" s="8">
        <v>315</v>
      </c>
      <c r="E27" s="11">
        <f t="shared" si="0"/>
        <v>0.007843625498007968</v>
      </c>
      <c r="F27" s="11">
        <f t="shared" si="1"/>
        <v>-0.021739130434782608</v>
      </c>
      <c r="G27" s="10">
        <f t="shared" si="2"/>
        <v>-7</v>
      </c>
      <c r="H27" s="10">
        <f t="shared" si="3"/>
        <v>-22</v>
      </c>
    </row>
    <row r="28" spans="1:8" ht="16.5" customHeight="1">
      <c r="A28" s="71" t="s">
        <v>201</v>
      </c>
      <c r="B28" s="8">
        <v>222</v>
      </c>
      <c r="C28" s="8">
        <v>310</v>
      </c>
      <c r="D28" s="8">
        <v>260</v>
      </c>
      <c r="E28" s="11">
        <f t="shared" si="0"/>
        <v>0.006474103585657371</v>
      </c>
      <c r="F28" s="11">
        <f t="shared" si="1"/>
        <v>0.17117117117117117</v>
      </c>
      <c r="G28" s="10">
        <f t="shared" si="2"/>
        <v>38</v>
      </c>
      <c r="H28" s="10">
        <f t="shared" si="3"/>
        <v>-50</v>
      </c>
    </row>
    <row r="29" spans="1:8" ht="16.5" customHeight="1">
      <c r="A29" s="71" t="s">
        <v>202</v>
      </c>
      <c r="B29" s="8">
        <v>142</v>
      </c>
      <c r="C29" s="8">
        <v>169</v>
      </c>
      <c r="D29" s="8">
        <v>136</v>
      </c>
      <c r="E29" s="11">
        <f t="shared" si="0"/>
        <v>0.003386454183266932</v>
      </c>
      <c r="F29" s="11">
        <f t="shared" si="1"/>
        <v>-0.04225352112676056</v>
      </c>
      <c r="G29" s="10">
        <f t="shared" si="2"/>
        <v>-6</v>
      </c>
      <c r="H29" s="10">
        <f t="shared" si="3"/>
        <v>-33</v>
      </c>
    </row>
    <row r="30" spans="1:8" ht="16.5" customHeight="1">
      <c r="A30" s="71" t="s">
        <v>203</v>
      </c>
      <c r="B30" s="8">
        <v>232</v>
      </c>
      <c r="C30" s="8">
        <v>249</v>
      </c>
      <c r="D30" s="8">
        <v>184</v>
      </c>
      <c r="E30" s="11">
        <f t="shared" si="0"/>
        <v>0.004581673306772908</v>
      </c>
      <c r="F30" s="11">
        <f t="shared" si="1"/>
        <v>-0.20689655172413793</v>
      </c>
      <c r="G30" s="10">
        <f t="shared" si="2"/>
        <v>-48</v>
      </c>
      <c r="H30" s="10">
        <f t="shared" si="3"/>
        <v>-65</v>
      </c>
    </row>
    <row r="31" spans="1:8" ht="16.5" customHeight="1">
      <c r="A31" s="71" t="s">
        <v>204</v>
      </c>
      <c r="B31" s="8">
        <v>98</v>
      </c>
      <c r="C31" s="8">
        <v>75</v>
      </c>
      <c r="D31" s="8">
        <v>143</v>
      </c>
      <c r="E31" s="11">
        <f t="shared" si="0"/>
        <v>0.0035607569721115536</v>
      </c>
      <c r="F31" s="11">
        <f t="shared" si="1"/>
        <v>0.45918367346938777</v>
      </c>
      <c r="G31" s="10">
        <f t="shared" si="2"/>
        <v>45</v>
      </c>
      <c r="H31" s="10">
        <f t="shared" si="3"/>
        <v>68</v>
      </c>
    </row>
    <row r="32" spans="1:8" ht="16.5" customHeight="1">
      <c r="A32" s="71" t="s">
        <v>205</v>
      </c>
      <c r="B32" s="8">
        <v>188</v>
      </c>
      <c r="C32" s="8">
        <v>194</v>
      </c>
      <c r="D32" s="8">
        <v>282</v>
      </c>
      <c r="E32" s="11">
        <f t="shared" si="0"/>
        <v>0.00702191235059761</v>
      </c>
      <c r="F32" s="11">
        <f t="shared" si="1"/>
        <v>0.5</v>
      </c>
      <c r="G32" s="10">
        <f t="shared" si="2"/>
        <v>94</v>
      </c>
      <c r="H32" s="10">
        <f t="shared" si="3"/>
        <v>88</v>
      </c>
    </row>
    <row r="33" spans="1:8" ht="16.5" customHeight="1">
      <c r="A33" s="69" t="s">
        <v>206</v>
      </c>
      <c r="B33" s="8">
        <v>229</v>
      </c>
      <c r="C33" s="8">
        <v>335</v>
      </c>
      <c r="D33" s="8">
        <v>321</v>
      </c>
      <c r="E33" s="11">
        <f t="shared" si="0"/>
        <v>0.007993027888446216</v>
      </c>
      <c r="F33" s="11">
        <f t="shared" si="1"/>
        <v>0.4017467248908297</v>
      </c>
      <c r="G33" s="10">
        <f t="shared" si="2"/>
        <v>92</v>
      </c>
      <c r="H33" s="10">
        <f t="shared" si="3"/>
        <v>-14</v>
      </c>
    </row>
    <row r="34" spans="1:8" ht="16.5" customHeight="1">
      <c r="A34" s="69" t="s">
        <v>207</v>
      </c>
      <c r="B34" s="8">
        <v>481</v>
      </c>
      <c r="C34" s="8">
        <v>791</v>
      </c>
      <c r="D34" s="8">
        <v>861</v>
      </c>
      <c r="E34" s="11">
        <f aca="true" t="shared" si="4" ref="E34:E65">D34/$D$83</f>
        <v>0.021439243027888445</v>
      </c>
      <c r="F34" s="11">
        <f aca="true" t="shared" si="5" ref="F34:F65">(D34-B34)/B34</f>
        <v>0.7900207900207901</v>
      </c>
      <c r="G34" s="10">
        <f aca="true" t="shared" si="6" ref="G34:G65">D34-B34</f>
        <v>380</v>
      </c>
      <c r="H34" s="10">
        <f aca="true" t="shared" si="7" ref="H34:H65">D34-C34</f>
        <v>70</v>
      </c>
    </row>
    <row r="35" spans="1:8" ht="16.5" customHeight="1">
      <c r="A35" s="71" t="s">
        <v>208</v>
      </c>
      <c r="B35" s="8">
        <v>200</v>
      </c>
      <c r="C35" s="8">
        <v>175</v>
      </c>
      <c r="D35" s="8">
        <v>181</v>
      </c>
      <c r="E35" s="11">
        <f t="shared" si="4"/>
        <v>0.004506972111553785</v>
      </c>
      <c r="F35" s="11">
        <f t="shared" si="5"/>
        <v>-0.095</v>
      </c>
      <c r="G35" s="10">
        <f t="shared" si="6"/>
        <v>-19</v>
      </c>
      <c r="H35" s="10">
        <f t="shared" si="7"/>
        <v>6</v>
      </c>
    </row>
    <row r="36" spans="1:8" ht="16.5" customHeight="1">
      <c r="A36" s="71" t="s">
        <v>209</v>
      </c>
      <c r="B36" s="8">
        <v>34</v>
      </c>
      <c r="C36" s="8">
        <v>179</v>
      </c>
      <c r="D36" s="8">
        <v>65</v>
      </c>
      <c r="E36" s="11">
        <f t="shared" si="4"/>
        <v>0.0016185258964143427</v>
      </c>
      <c r="F36" s="11">
        <f t="shared" si="5"/>
        <v>0.9117647058823529</v>
      </c>
      <c r="G36" s="10">
        <f t="shared" si="6"/>
        <v>31</v>
      </c>
      <c r="H36" s="10">
        <f t="shared" si="7"/>
        <v>-114</v>
      </c>
    </row>
    <row r="37" spans="1:8" ht="16.5" customHeight="1">
      <c r="A37" s="71" t="s">
        <v>210</v>
      </c>
      <c r="B37" s="8">
        <v>25</v>
      </c>
      <c r="C37" s="8">
        <v>59</v>
      </c>
      <c r="D37" s="8">
        <v>18</v>
      </c>
      <c r="E37" s="11">
        <f t="shared" si="4"/>
        <v>0.00044820717131474104</v>
      </c>
      <c r="F37" s="11">
        <f t="shared" si="5"/>
        <v>-0.28</v>
      </c>
      <c r="G37" s="10">
        <f t="shared" si="6"/>
        <v>-7</v>
      </c>
      <c r="H37" s="10">
        <f t="shared" si="7"/>
        <v>-41</v>
      </c>
    </row>
    <row r="38" spans="1:8" ht="16.5" customHeight="1">
      <c r="A38" s="69" t="s">
        <v>211</v>
      </c>
      <c r="B38" s="8">
        <v>243</v>
      </c>
      <c r="C38" s="8">
        <v>406</v>
      </c>
      <c r="D38" s="8">
        <v>448</v>
      </c>
      <c r="E38" s="11">
        <f t="shared" si="4"/>
        <v>0.011155378486055778</v>
      </c>
      <c r="F38" s="11">
        <f t="shared" si="5"/>
        <v>0.8436213991769548</v>
      </c>
      <c r="G38" s="10">
        <f t="shared" si="6"/>
        <v>205</v>
      </c>
      <c r="H38" s="10">
        <f t="shared" si="7"/>
        <v>42</v>
      </c>
    </row>
    <row r="39" spans="1:8" ht="16.5" customHeight="1">
      <c r="A39" s="71" t="s">
        <v>212</v>
      </c>
      <c r="B39" s="8">
        <v>38</v>
      </c>
      <c r="C39" s="8">
        <v>32</v>
      </c>
      <c r="D39" s="8">
        <v>148</v>
      </c>
      <c r="E39" s="11">
        <f t="shared" si="4"/>
        <v>0.0036852589641434264</v>
      </c>
      <c r="F39" s="11">
        <f t="shared" si="5"/>
        <v>2.8947368421052633</v>
      </c>
      <c r="G39" s="10">
        <f t="shared" si="6"/>
        <v>110</v>
      </c>
      <c r="H39" s="10">
        <f t="shared" si="7"/>
        <v>116</v>
      </c>
    </row>
    <row r="40" spans="1:8" ht="16.5" customHeight="1">
      <c r="A40" s="71" t="s">
        <v>213</v>
      </c>
      <c r="B40" s="8">
        <v>123</v>
      </c>
      <c r="C40" s="8">
        <v>160</v>
      </c>
      <c r="D40" s="8">
        <v>165</v>
      </c>
      <c r="E40" s="11">
        <f t="shared" si="4"/>
        <v>0.004108565737051793</v>
      </c>
      <c r="F40" s="11">
        <f t="shared" si="5"/>
        <v>0.34146341463414637</v>
      </c>
      <c r="G40" s="10">
        <f t="shared" si="6"/>
        <v>42</v>
      </c>
      <c r="H40" s="10">
        <f t="shared" si="7"/>
        <v>5</v>
      </c>
    </row>
    <row r="41" spans="1:8" ht="16.5" customHeight="1">
      <c r="A41" s="69" t="s">
        <v>214</v>
      </c>
      <c r="B41" s="8">
        <v>10713</v>
      </c>
      <c r="C41" s="8">
        <v>10550</v>
      </c>
      <c r="D41" s="8">
        <v>11137</v>
      </c>
      <c r="E41" s="11">
        <f t="shared" si="4"/>
        <v>0.27731573705179285</v>
      </c>
      <c r="F41" s="11">
        <f t="shared" si="5"/>
        <v>0.03957808270325772</v>
      </c>
      <c r="G41" s="10">
        <f t="shared" si="6"/>
        <v>424</v>
      </c>
      <c r="H41" s="10">
        <f t="shared" si="7"/>
        <v>587</v>
      </c>
    </row>
    <row r="42" spans="1:8" ht="16.5" customHeight="1">
      <c r="A42" s="69" t="s">
        <v>215</v>
      </c>
      <c r="B42" s="8">
        <v>2319</v>
      </c>
      <c r="C42" s="8">
        <v>2403</v>
      </c>
      <c r="D42" s="8">
        <v>2724</v>
      </c>
      <c r="E42" s="11">
        <f t="shared" si="4"/>
        <v>0.06782868525896414</v>
      </c>
      <c r="F42" s="11">
        <f t="shared" si="5"/>
        <v>0.17464424320827943</v>
      </c>
      <c r="G42" s="10">
        <f t="shared" si="6"/>
        <v>405</v>
      </c>
      <c r="H42" s="10">
        <f t="shared" si="7"/>
        <v>321</v>
      </c>
    </row>
    <row r="43" spans="1:8" ht="16.5" customHeight="1">
      <c r="A43" s="69" t="s">
        <v>216</v>
      </c>
      <c r="B43" s="8">
        <v>245</v>
      </c>
      <c r="C43" s="8">
        <v>517</v>
      </c>
      <c r="D43" s="8">
        <v>242</v>
      </c>
      <c r="E43" s="11">
        <f t="shared" si="4"/>
        <v>0.00602589641434263</v>
      </c>
      <c r="F43" s="11">
        <f t="shared" si="5"/>
        <v>-0.012244897959183673</v>
      </c>
      <c r="G43" s="10">
        <f t="shared" si="6"/>
        <v>-3</v>
      </c>
      <c r="H43" s="10">
        <f t="shared" si="7"/>
        <v>-275</v>
      </c>
    </row>
    <row r="44" spans="1:8" ht="16.5" customHeight="1">
      <c r="A44" s="71" t="s">
        <v>217</v>
      </c>
      <c r="B44" s="8">
        <v>81</v>
      </c>
      <c r="C44" s="8">
        <v>150</v>
      </c>
      <c r="D44" s="8">
        <v>137</v>
      </c>
      <c r="E44" s="11">
        <f t="shared" si="4"/>
        <v>0.003411354581673307</v>
      </c>
      <c r="F44" s="11">
        <f t="shared" si="5"/>
        <v>0.691358024691358</v>
      </c>
      <c r="G44" s="10">
        <f t="shared" si="6"/>
        <v>56</v>
      </c>
      <c r="H44" s="10">
        <f t="shared" si="7"/>
        <v>-13</v>
      </c>
    </row>
    <row r="45" spans="1:8" ht="16.5" customHeight="1">
      <c r="A45" s="71" t="s">
        <v>218</v>
      </c>
      <c r="B45" s="8">
        <v>99</v>
      </c>
      <c r="C45" s="8">
        <v>93</v>
      </c>
      <c r="D45" s="8">
        <v>68</v>
      </c>
      <c r="E45" s="11">
        <f t="shared" si="4"/>
        <v>0.001693227091633466</v>
      </c>
      <c r="F45" s="11">
        <f t="shared" si="5"/>
        <v>-0.31313131313131315</v>
      </c>
      <c r="G45" s="10">
        <f t="shared" si="6"/>
        <v>-31</v>
      </c>
      <c r="H45" s="10">
        <f t="shared" si="7"/>
        <v>-25</v>
      </c>
    </row>
    <row r="46" spans="1:8" ht="16.5" customHeight="1">
      <c r="A46" s="71" t="s">
        <v>219</v>
      </c>
      <c r="B46" s="8">
        <v>55</v>
      </c>
      <c r="C46" s="8">
        <v>40</v>
      </c>
      <c r="D46" s="8">
        <v>140</v>
      </c>
      <c r="E46" s="11">
        <f t="shared" si="4"/>
        <v>0.0034860557768924302</v>
      </c>
      <c r="F46" s="11">
        <f t="shared" si="5"/>
        <v>1.5454545454545454</v>
      </c>
      <c r="G46" s="10">
        <f t="shared" si="6"/>
        <v>85</v>
      </c>
      <c r="H46" s="10">
        <f t="shared" si="7"/>
        <v>100</v>
      </c>
    </row>
    <row r="47" spans="1:8" ht="16.5" customHeight="1">
      <c r="A47" s="71" t="s">
        <v>220</v>
      </c>
      <c r="B47" s="8">
        <v>90</v>
      </c>
      <c r="C47" s="8">
        <v>126</v>
      </c>
      <c r="D47" s="8">
        <v>110</v>
      </c>
      <c r="E47" s="11">
        <f t="shared" si="4"/>
        <v>0.0027390438247011954</v>
      </c>
      <c r="F47" s="11">
        <f t="shared" si="5"/>
        <v>0.2222222222222222</v>
      </c>
      <c r="G47" s="10">
        <f t="shared" si="6"/>
        <v>20</v>
      </c>
      <c r="H47" s="10">
        <f t="shared" si="7"/>
        <v>-16</v>
      </c>
    </row>
    <row r="48" spans="1:8" ht="16.5" customHeight="1">
      <c r="A48" s="71" t="s">
        <v>221</v>
      </c>
      <c r="B48" s="8">
        <v>481</v>
      </c>
      <c r="C48" s="8">
        <v>539</v>
      </c>
      <c r="D48" s="8">
        <v>532</v>
      </c>
      <c r="E48" s="11">
        <f t="shared" si="4"/>
        <v>0.013247011952191235</v>
      </c>
      <c r="F48" s="11">
        <f t="shared" si="5"/>
        <v>0.10602910602910603</v>
      </c>
      <c r="G48" s="10">
        <f t="shared" si="6"/>
        <v>51</v>
      </c>
      <c r="H48" s="10">
        <f t="shared" si="7"/>
        <v>-7</v>
      </c>
    </row>
    <row r="49" spans="1:8" ht="16.5" customHeight="1">
      <c r="A49" s="71" t="s">
        <v>223</v>
      </c>
      <c r="B49" s="8">
        <v>46</v>
      </c>
      <c r="C49" s="8">
        <v>12</v>
      </c>
      <c r="D49" s="8">
        <v>49</v>
      </c>
      <c r="E49" s="11">
        <f t="shared" si="4"/>
        <v>0.0012201195219123506</v>
      </c>
      <c r="F49" s="11">
        <f t="shared" si="5"/>
        <v>0.06521739130434782</v>
      </c>
      <c r="G49" s="10">
        <f t="shared" si="6"/>
        <v>3</v>
      </c>
      <c r="H49" s="10">
        <f t="shared" si="7"/>
        <v>37</v>
      </c>
    </row>
    <row r="50" spans="1:8" ht="16.5" customHeight="1">
      <c r="A50" s="71" t="s">
        <v>131</v>
      </c>
      <c r="B50" s="8">
        <v>57</v>
      </c>
      <c r="C50" s="8">
        <v>75</v>
      </c>
      <c r="D50" s="8">
        <v>126</v>
      </c>
      <c r="E50" s="11">
        <f t="shared" si="4"/>
        <v>0.0031374501992031873</v>
      </c>
      <c r="F50" s="11">
        <f t="shared" si="5"/>
        <v>1.2105263157894737</v>
      </c>
      <c r="G50" s="10">
        <f t="shared" si="6"/>
        <v>69</v>
      </c>
      <c r="H50" s="10">
        <f t="shared" si="7"/>
        <v>51</v>
      </c>
    </row>
    <row r="51" spans="1:8" ht="16.5" customHeight="1">
      <c r="A51" s="71" t="s">
        <v>224</v>
      </c>
      <c r="B51" s="8">
        <v>109</v>
      </c>
      <c r="C51" s="8">
        <v>195</v>
      </c>
      <c r="D51" s="8">
        <v>132</v>
      </c>
      <c r="E51" s="11">
        <f t="shared" si="4"/>
        <v>0.0032868525896414345</v>
      </c>
      <c r="F51" s="11">
        <f t="shared" si="5"/>
        <v>0.21100917431192662</v>
      </c>
      <c r="G51" s="10">
        <f t="shared" si="6"/>
        <v>23</v>
      </c>
      <c r="H51" s="10">
        <f t="shared" si="7"/>
        <v>-63</v>
      </c>
    </row>
    <row r="52" spans="1:8" ht="16.5" customHeight="1">
      <c r="A52" s="71" t="s">
        <v>222</v>
      </c>
      <c r="B52" s="8">
        <v>55</v>
      </c>
      <c r="C52" s="8">
        <v>58</v>
      </c>
      <c r="D52" s="8">
        <v>75</v>
      </c>
      <c r="E52" s="11">
        <f t="shared" si="4"/>
        <v>0.0018675298804780877</v>
      </c>
      <c r="F52" s="11">
        <f t="shared" si="5"/>
        <v>0.36363636363636365</v>
      </c>
      <c r="G52" s="10">
        <f t="shared" si="6"/>
        <v>20</v>
      </c>
      <c r="H52" s="10">
        <f t="shared" si="7"/>
        <v>17</v>
      </c>
    </row>
    <row r="53" spans="1:8" ht="16.5" customHeight="1">
      <c r="A53" s="69" t="s">
        <v>225</v>
      </c>
      <c r="B53" s="8">
        <v>1070</v>
      </c>
      <c r="C53" s="8">
        <v>1188</v>
      </c>
      <c r="D53" s="8">
        <v>1304</v>
      </c>
      <c r="E53" s="11">
        <f t="shared" si="4"/>
        <v>0.03247011952191235</v>
      </c>
      <c r="F53" s="11">
        <f t="shared" si="5"/>
        <v>0.21869158878504674</v>
      </c>
      <c r="G53" s="10">
        <f t="shared" si="6"/>
        <v>234</v>
      </c>
      <c r="H53" s="10">
        <f t="shared" si="7"/>
        <v>116</v>
      </c>
    </row>
    <row r="54" spans="1:8" ht="16.5" customHeight="1">
      <c r="A54" s="69" t="s">
        <v>226</v>
      </c>
      <c r="B54" s="8">
        <v>515</v>
      </c>
      <c r="C54" s="8">
        <v>502</v>
      </c>
      <c r="D54" s="8">
        <v>918</v>
      </c>
      <c r="E54" s="11">
        <f t="shared" si="4"/>
        <v>0.022858565737051792</v>
      </c>
      <c r="F54" s="11">
        <f t="shared" si="5"/>
        <v>0.7825242718446602</v>
      </c>
      <c r="G54" s="10">
        <f t="shared" si="6"/>
        <v>403</v>
      </c>
      <c r="H54" s="10">
        <f t="shared" si="7"/>
        <v>416</v>
      </c>
    </row>
    <row r="55" spans="1:8" ht="16.5" customHeight="1">
      <c r="A55" s="71" t="s">
        <v>227</v>
      </c>
      <c r="B55" s="8">
        <v>175</v>
      </c>
      <c r="C55" s="8">
        <v>192</v>
      </c>
      <c r="D55" s="8">
        <v>153</v>
      </c>
      <c r="E55" s="11">
        <f t="shared" si="4"/>
        <v>0.003809760956175299</v>
      </c>
      <c r="F55" s="11">
        <f t="shared" si="5"/>
        <v>-0.12571428571428572</v>
      </c>
      <c r="G55" s="10">
        <f t="shared" si="6"/>
        <v>-22</v>
      </c>
      <c r="H55" s="10">
        <f t="shared" si="7"/>
        <v>-39</v>
      </c>
    </row>
    <row r="56" spans="1:8" ht="16.5" customHeight="1">
      <c r="A56" s="69" t="s">
        <v>228</v>
      </c>
      <c r="B56" s="8">
        <v>206</v>
      </c>
      <c r="C56" s="8">
        <v>256</v>
      </c>
      <c r="D56" s="8">
        <v>367</v>
      </c>
      <c r="E56" s="11">
        <f t="shared" si="4"/>
        <v>0.009138446215139442</v>
      </c>
      <c r="F56" s="11">
        <f t="shared" si="5"/>
        <v>0.7815533980582524</v>
      </c>
      <c r="G56" s="10">
        <f t="shared" si="6"/>
        <v>161</v>
      </c>
      <c r="H56" s="10">
        <f t="shared" si="7"/>
        <v>111</v>
      </c>
    </row>
    <row r="57" spans="1:8" ht="16.5" customHeight="1">
      <c r="A57" s="69" t="s">
        <v>229</v>
      </c>
      <c r="B57" s="8">
        <v>477</v>
      </c>
      <c r="C57" s="8">
        <v>503</v>
      </c>
      <c r="D57" s="8">
        <v>655</v>
      </c>
      <c r="E57" s="11">
        <f t="shared" si="4"/>
        <v>0.016309760956175298</v>
      </c>
      <c r="F57" s="11">
        <f t="shared" si="5"/>
        <v>0.3731656184486373</v>
      </c>
      <c r="G57" s="10">
        <f t="shared" si="6"/>
        <v>178</v>
      </c>
      <c r="H57" s="10">
        <f t="shared" si="7"/>
        <v>152</v>
      </c>
    </row>
    <row r="58" spans="1:8" ht="16.5" customHeight="1">
      <c r="A58" s="71" t="s">
        <v>230</v>
      </c>
      <c r="B58" s="8">
        <v>80</v>
      </c>
      <c r="C58" s="8">
        <v>149</v>
      </c>
      <c r="D58" s="8">
        <v>138</v>
      </c>
      <c r="E58" s="11">
        <f t="shared" si="4"/>
        <v>0.003436254980079681</v>
      </c>
      <c r="F58" s="11">
        <f t="shared" si="5"/>
        <v>0.725</v>
      </c>
      <c r="G58" s="10">
        <f t="shared" si="6"/>
        <v>58</v>
      </c>
      <c r="H58" s="10">
        <f t="shared" si="7"/>
        <v>-11</v>
      </c>
    </row>
    <row r="59" spans="1:8" ht="16.5" customHeight="1">
      <c r="A59" s="71" t="s">
        <v>231</v>
      </c>
      <c r="B59" s="8">
        <v>601</v>
      </c>
      <c r="C59" s="8">
        <v>881</v>
      </c>
      <c r="D59" s="8">
        <v>740</v>
      </c>
      <c r="E59" s="11">
        <f t="shared" si="4"/>
        <v>0.018426294820717132</v>
      </c>
      <c r="F59" s="11">
        <f t="shared" si="5"/>
        <v>0.23128119800332778</v>
      </c>
      <c r="G59" s="10">
        <f t="shared" si="6"/>
        <v>139</v>
      </c>
      <c r="H59" s="10">
        <f t="shared" si="7"/>
        <v>-141</v>
      </c>
    </row>
    <row r="60" spans="1:8" ht="16.5" customHeight="1">
      <c r="A60" s="71" t="s">
        <v>232</v>
      </c>
      <c r="B60" s="8">
        <v>255</v>
      </c>
      <c r="C60" s="8">
        <v>238</v>
      </c>
      <c r="D60" s="8">
        <v>308</v>
      </c>
      <c r="E60" s="11">
        <f t="shared" si="4"/>
        <v>0.007669322709163346</v>
      </c>
      <c r="F60" s="11">
        <f t="shared" si="5"/>
        <v>0.20784313725490197</v>
      </c>
      <c r="G60" s="10">
        <f t="shared" si="6"/>
        <v>53</v>
      </c>
      <c r="H60" s="10">
        <f t="shared" si="7"/>
        <v>70</v>
      </c>
    </row>
    <row r="61" spans="1:8" ht="16.5" customHeight="1">
      <c r="A61" s="71" t="s">
        <v>233</v>
      </c>
      <c r="B61" s="8">
        <v>66</v>
      </c>
      <c r="C61" s="8">
        <v>127</v>
      </c>
      <c r="D61" s="8">
        <v>82</v>
      </c>
      <c r="E61" s="11">
        <f t="shared" si="4"/>
        <v>0.002041832669322709</v>
      </c>
      <c r="F61" s="11">
        <f t="shared" si="5"/>
        <v>0.24242424242424243</v>
      </c>
      <c r="G61" s="10">
        <f t="shared" si="6"/>
        <v>16</v>
      </c>
      <c r="H61" s="10">
        <f t="shared" si="7"/>
        <v>-45</v>
      </c>
    </row>
    <row r="62" spans="1:8" ht="16.5" customHeight="1">
      <c r="A62" s="71" t="s">
        <v>234</v>
      </c>
      <c r="B62" s="8">
        <v>94</v>
      </c>
      <c r="C62" s="8">
        <v>96</v>
      </c>
      <c r="D62" s="8">
        <v>154</v>
      </c>
      <c r="E62" s="11">
        <f t="shared" si="4"/>
        <v>0.003834661354581673</v>
      </c>
      <c r="F62" s="11">
        <f t="shared" si="5"/>
        <v>0.6382978723404256</v>
      </c>
      <c r="G62" s="10">
        <f t="shared" si="6"/>
        <v>60</v>
      </c>
      <c r="H62" s="10">
        <f t="shared" si="7"/>
        <v>58</v>
      </c>
    </row>
    <row r="63" spans="1:8" ht="16.5" customHeight="1">
      <c r="A63" s="71" t="s">
        <v>235</v>
      </c>
      <c r="B63" s="8">
        <v>110</v>
      </c>
      <c r="C63" s="8">
        <v>76</v>
      </c>
      <c r="D63" s="8">
        <v>132</v>
      </c>
      <c r="E63" s="11">
        <f t="shared" si="4"/>
        <v>0.0032868525896414345</v>
      </c>
      <c r="F63" s="11">
        <f t="shared" si="5"/>
        <v>0.2</v>
      </c>
      <c r="G63" s="10">
        <f t="shared" si="6"/>
        <v>22</v>
      </c>
      <c r="H63" s="10">
        <f t="shared" si="7"/>
        <v>56</v>
      </c>
    </row>
    <row r="64" spans="1:8" ht="16.5" customHeight="1">
      <c r="A64" s="71" t="s">
        <v>236</v>
      </c>
      <c r="B64" s="8">
        <v>232</v>
      </c>
      <c r="C64" s="8">
        <v>240</v>
      </c>
      <c r="D64" s="8">
        <v>307</v>
      </c>
      <c r="E64" s="11">
        <f t="shared" si="4"/>
        <v>0.007644422310756972</v>
      </c>
      <c r="F64" s="11">
        <f t="shared" si="5"/>
        <v>0.3232758620689655</v>
      </c>
      <c r="G64" s="10">
        <f t="shared" si="6"/>
        <v>75</v>
      </c>
      <c r="H64" s="10">
        <f t="shared" si="7"/>
        <v>67</v>
      </c>
    </row>
    <row r="65" spans="1:8" ht="16.5" customHeight="1">
      <c r="A65" s="71" t="s">
        <v>237</v>
      </c>
      <c r="B65" s="8">
        <v>173</v>
      </c>
      <c r="C65" s="8">
        <v>155</v>
      </c>
      <c r="D65" s="8">
        <v>179</v>
      </c>
      <c r="E65" s="11">
        <f t="shared" si="4"/>
        <v>0.0044571713147410355</v>
      </c>
      <c r="F65" s="11">
        <f t="shared" si="5"/>
        <v>0.03468208092485549</v>
      </c>
      <c r="G65" s="10">
        <f t="shared" si="6"/>
        <v>6</v>
      </c>
      <c r="H65" s="10">
        <f t="shared" si="7"/>
        <v>24</v>
      </c>
    </row>
    <row r="66" spans="1:8" ht="16.5" customHeight="1">
      <c r="A66" s="71" t="s">
        <v>238</v>
      </c>
      <c r="B66" s="8">
        <v>77</v>
      </c>
      <c r="C66" s="8">
        <v>102</v>
      </c>
      <c r="D66" s="8">
        <v>114</v>
      </c>
      <c r="E66" s="11">
        <f aca="true" t="shared" si="8" ref="E66:E82">D66/$D$83</f>
        <v>0.002838645418326693</v>
      </c>
      <c r="F66" s="11">
        <f aca="true" t="shared" si="9" ref="F66:F82">(D66-B66)/B66</f>
        <v>0.4805194805194805</v>
      </c>
      <c r="G66" s="10">
        <f aca="true" t="shared" si="10" ref="G66:G82">D66-B66</f>
        <v>37</v>
      </c>
      <c r="H66" s="10">
        <f aca="true" t="shared" si="11" ref="H66:H82">D66-C66</f>
        <v>12</v>
      </c>
    </row>
    <row r="67" spans="1:8" ht="16.5" customHeight="1">
      <c r="A67" s="69" t="s">
        <v>239</v>
      </c>
      <c r="B67" s="8">
        <v>354</v>
      </c>
      <c r="C67" s="8">
        <v>391</v>
      </c>
      <c r="D67" s="8">
        <v>425</v>
      </c>
      <c r="E67" s="11">
        <f t="shared" si="8"/>
        <v>0.010582669322709163</v>
      </c>
      <c r="F67" s="11">
        <f t="shared" si="9"/>
        <v>0.20056497175141244</v>
      </c>
      <c r="G67" s="10">
        <f t="shared" si="10"/>
        <v>71</v>
      </c>
      <c r="H67" s="10">
        <f t="shared" si="11"/>
        <v>34</v>
      </c>
    </row>
    <row r="68" spans="1:8" ht="16.5" customHeight="1">
      <c r="A68" s="71" t="s">
        <v>240</v>
      </c>
      <c r="B68" s="8">
        <v>452</v>
      </c>
      <c r="C68" s="8">
        <v>567</v>
      </c>
      <c r="D68" s="8">
        <v>609</v>
      </c>
      <c r="E68" s="11">
        <f t="shared" si="8"/>
        <v>0.015164342629482071</v>
      </c>
      <c r="F68" s="11">
        <f t="shared" si="9"/>
        <v>0.3473451327433628</v>
      </c>
      <c r="G68" s="10">
        <f t="shared" si="10"/>
        <v>157</v>
      </c>
      <c r="H68" s="10">
        <f t="shared" si="11"/>
        <v>42</v>
      </c>
    </row>
    <row r="69" spans="1:8" ht="16.5" customHeight="1">
      <c r="A69" s="71" t="s">
        <v>241</v>
      </c>
      <c r="B69" s="8">
        <v>46</v>
      </c>
      <c r="C69" s="8">
        <v>90</v>
      </c>
      <c r="D69" s="8">
        <v>57</v>
      </c>
      <c r="E69" s="11">
        <f t="shared" si="8"/>
        <v>0.0014193227091633465</v>
      </c>
      <c r="F69" s="11">
        <f t="shared" si="9"/>
        <v>0.2391304347826087</v>
      </c>
      <c r="G69" s="10">
        <f t="shared" si="10"/>
        <v>11</v>
      </c>
      <c r="H69" s="10">
        <f t="shared" si="11"/>
        <v>-33</v>
      </c>
    </row>
    <row r="70" spans="1:8" ht="16.5" customHeight="1">
      <c r="A70" s="71" t="s">
        <v>242</v>
      </c>
      <c r="B70" s="8">
        <v>131</v>
      </c>
      <c r="C70" s="8">
        <v>69</v>
      </c>
      <c r="D70" s="8">
        <v>161</v>
      </c>
      <c r="E70" s="11">
        <f t="shared" si="8"/>
        <v>0.0040089641434262946</v>
      </c>
      <c r="F70" s="11">
        <f t="shared" si="9"/>
        <v>0.22900763358778625</v>
      </c>
      <c r="G70" s="10">
        <f t="shared" si="10"/>
        <v>30</v>
      </c>
      <c r="H70" s="10">
        <f t="shared" si="11"/>
        <v>92</v>
      </c>
    </row>
    <row r="71" spans="1:8" ht="16.5" customHeight="1">
      <c r="A71" s="71" t="s">
        <v>243</v>
      </c>
      <c r="B71" s="8">
        <v>188</v>
      </c>
      <c r="C71" s="8">
        <v>319</v>
      </c>
      <c r="D71" s="8">
        <v>161</v>
      </c>
      <c r="E71" s="11">
        <f t="shared" si="8"/>
        <v>0.0040089641434262946</v>
      </c>
      <c r="F71" s="11">
        <f t="shared" si="9"/>
        <v>-0.14361702127659576</v>
      </c>
      <c r="G71" s="10">
        <f t="shared" si="10"/>
        <v>-27</v>
      </c>
      <c r="H71" s="10">
        <f t="shared" si="11"/>
        <v>-158</v>
      </c>
    </row>
    <row r="72" spans="1:8" ht="16.5" customHeight="1">
      <c r="A72" s="71" t="s">
        <v>244</v>
      </c>
      <c r="B72" s="8">
        <v>232</v>
      </c>
      <c r="C72" s="8">
        <v>420</v>
      </c>
      <c r="D72" s="8">
        <v>272</v>
      </c>
      <c r="E72" s="11">
        <f t="shared" si="8"/>
        <v>0.006772908366533864</v>
      </c>
      <c r="F72" s="11">
        <f t="shared" si="9"/>
        <v>0.1724137931034483</v>
      </c>
      <c r="G72" s="10">
        <f t="shared" si="10"/>
        <v>40</v>
      </c>
      <c r="H72" s="10">
        <f t="shared" si="11"/>
        <v>-148</v>
      </c>
    </row>
    <row r="73" spans="1:8" ht="16.5" customHeight="1">
      <c r="A73" s="71" t="s">
        <v>245</v>
      </c>
      <c r="B73" s="8">
        <v>36</v>
      </c>
      <c r="C73" s="8">
        <v>52</v>
      </c>
      <c r="D73" s="8">
        <v>89</v>
      </c>
      <c r="E73" s="11">
        <f t="shared" si="8"/>
        <v>0.0022161354581673306</v>
      </c>
      <c r="F73" s="11">
        <f t="shared" si="9"/>
        <v>1.4722222222222223</v>
      </c>
      <c r="G73" s="10">
        <f t="shared" si="10"/>
        <v>53</v>
      </c>
      <c r="H73" s="10">
        <f t="shared" si="11"/>
        <v>37</v>
      </c>
    </row>
    <row r="74" spans="1:8" ht="16.5" customHeight="1">
      <c r="A74" s="71" t="s">
        <v>246</v>
      </c>
      <c r="B74" s="8">
        <v>638</v>
      </c>
      <c r="C74" s="8">
        <v>624</v>
      </c>
      <c r="D74" s="8">
        <v>641</v>
      </c>
      <c r="E74" s="11">
        <f t="shared" si="8"/>
        <v>0.015961155378486056</v>
      </c>
      <c r="F74" s="11">
        <f t="shared" si="9"/>
        <v>0.004702194357366771</v>
      </c>
      <c r="G74" s="10">
        <f t="shared" si="10"/>
        <v>3</v>
      </c>
      <c r="H74" s="10">
        <f t="shared" si="11"/>
        <v>17</v>
      </c>
    </row>
    <row r="75" spans="1:8" ht="16.5" customHeight="1">
      <c r="A75" s="71" t="s">
        <v>247</v>
      </c>
      <c r="B75" s="8">
        <v>162</v>
      </c>
      <c r="C75" s="8">
        <v>188</v>
      </c>
      <c r="D75" s="8">
        <v>247</v>
      </c>
      <c r="E75" s="11">
        <f t="shared" si="8"/>
        <v>0.006150398406374502</v>
      </c>
      <c r="F75" s="11">
        <f t="shared" si="9"/>
        <v>0.5246913580246914</v>
      </c>
      <c r="G75" s="10">
        <f t="shared" si="10"/>
        <v>85</v>
      </c>
      <c r="H75" s="10">
        <f t="shared" si="11"/>
        <v>59</v>
      </c>
    </row>
    <row r="76" spans="1:8" ht="16.5" customHeight="1">
      <c r="A76" s="69" t="s">
        <v>248</v>
      </c>
      <c r="B76" s="8">
        <v>459</v>
      </c>
      <c r="C76" s="8">
        <v>363</v>
      </c>
      <c r="D76" s="8">
        <v>679</v>
      </c>
      <c r="E76" s="11">
        <f t="shared" si="8"/>
        <v>0.01690737051792829</v>
      </c>
      <c r="F76" s="11">
        <f t="shared" si="9"/>
        <v>0.4793028322440087</v>
      </c>
      <c r="G76" s="10">
        <f t="shared" si="10"/>
        <v>220</v>
      </c>
      <c r="H76" s="10">
        <f t="shared" si="11"/>
        <v>316</v>
      </c>
    </row>
    <row r="77" spans="1:8" ht="16.5" customHeight="1">
      <c r="A77" s="71" t="s">
        <v>249</v>
      </c>
      <c r="B77" s="8">
        <v>32</v>
      </c>
      <c r="C77" s="8">
        <v>19</v>
      </c>
      <c r="D77" s="8">
        <v>37</v>
      </c>
      <c r="E77" s="11">
        <f t="shared" si="8"/>
        <v>0.0009213147410358566</v>
      </c>
      <c r="F77" s="11">
        <f t="shared" si="9"/>
        <v>0.15625</v>
      </c>
      <c r="G77" s="10">
        <f t="shared" si="10"/>
        <v>5</v>
      </c>
      <c r="H77" s="10">
        <f t="shared" si="11"/>
        <v>18</v>
      </c>
    </row>
    <row r="78" spans="1:8" ht="16.5" customHeight="1">
      <c r="A78" s="71" t="s">
        <v>250</v>
      </c>
      <c r="B78" s="8">
        <v>222</v>
      </c>
      <c r="C78" s="8">
        <v>228</v>
      </c>
      <c r="D78" s="8">
        <v>211</v>
      </c>
      <c r="E78" s="11">
        <f t="shared" si="8"/>
        <v>0.00525398406374502</v>
      </c>
      <c r="F78" s="11">
        <f t="shared" si="9"/>
        <v>-0.04954954954954955</v>
      </c>
      <c r="G78" s="10">
        <f t="shared" si="10"/>
        <v>-11</v>
      </c>
      <c r="H78" s="10">
        <f t="shared" si="11"/>
        <v>-17</v>
      </c>
    </row>
    <row r="79" spans="1:8" ht="16.5" customHeight="1">
      <c r="A79" s="69" t="s">
        <v>251</v>
      </c>
      <c r="B79" s="8">
        <v>214</v>
      </c>
      <c r="C79" s="8">
        <v>2348</v>
      </c>
      <c r="D79" s="8">
        <v>679</v>
      </c>
      <c r="E79" s="11">
        <f t="shared" si="8"/>
        <v>0.01690737051792829</v>
      </c>
      <c r="F79" s="11">
        <f t="shared" si="9"/>
        <v>2.1728971962616823</v>
      </c>
      <c r="G79" s="10">
        <f t="shared" si="10"/>
        <v>465</v>
      </c>
      <c r="H79" s="10">
        <f t="shared" si="11"/>
        <v>-1669</v>
      </c>
    </row>
    <row r="80" spans="1:8" ht="16.5" customHeight="1">
      <c r="A80" s="71" t="s">
        <v>252</v>
      </c>
      <c r="B80" s="8">
        <v>122</v>
      </c>
      <c r="C80" s="8">
        <v>77</v>
      </c>
      <c r="D80" s="8">
        <v>117</v>
      </c>
      <c r="E80" s="11">
        <f t="shared" si="8"/>
        <v>0.002913346613545817</v>
      </c>
      <c r="F80" s="11">
        <f t="shared" si="9"/>
        <v>-0.040983606557377046</v>
      </c>
      <c r="G80" s="10">
        <f t="shared" si="10"/>
        <v>-5</v>
      </c>
      <c r="H80" s="10">
        <f t="shared" si="11"/>
        <v>40</v>
      </c>
    </row>
    <row r="81" spans="1:8" ht="16.5" customHeight="1">
      <c r="A81" s="71" t="s">
        <v>253</v>
      </c>
      <c r="B81" s="8">
        <v>116</v>
      </c>
      <c r="C81" s="8">
        <v>138</v>
      </c>
      <c r="D81" s="8">
        <v>79</v>
      </c>
      <c r="E81" s="11">
        <f t="shared" si="8"/>
        <v>0.001967131474103586</v>
      </c>
      <c r="F81" s="11">
        <f t="shared" si="9"/>
        <v>-0.31896551724137934</v>
      </c>
      <c r="G81" s="10">
        <f t="shared" si="10"/>
        <v>-37</v>
      </c>
      <c r="H81" s="10">
        <f t="shared" si="11"/>
        <v>-59</v>
      </c>
    </row>
    <row r="82" spans="1:8" ht="16.5" customHeight="1" thickBot="1">
      <c r="A82" s="76" t="s">
        <v>254</v>
      </c>
      <c r="B82" s="8">
        <v>238</v>
      </c>
      <c r="C82" s="8">
        <v>265</v>
      </c>
      <c r="D82" s="8">
        <v>272</v>
      </c>
      <c r="E82" s="31">
        <f t="shared" si="8"/>
        <v>0.006772908366533864</v>
      </c>
      <c r="F82" s="31">
        <f t="shared" si="9"/>
        <v>0.14285714285714285</v>
      </c>
      <c r="G82" s="30">
        <f t="shared" si="10"/>
        <v>34</v>
      </c>
      <c r="H82" s="30">
        <f t="shared" si="11"/>
        <v>7</v>
      </c>
    </row>
    <row r="83" spans="1:9" s="49" customFormat="1" ht="16.5" customHeight="1" thickBot="1">
      <c r="A83" s="72" t="s">
        <v>174</v>
      </c>
      <c r="B83" s="79">
        <v>33433</v>
      </c>
      <c r="C83" s="79">
        <v>39267</v>
      </c>
      <c r="D83" s="79">
        <v>40160</v>
      </c>
      <c r="E83" s="12">
        <f>D83/$D$83</f>
        <v>1</v>
      </c>
      <c r="F83" s="12">
        <f>(D83-B83)/B83</f>
        <v>0.20120838692309992</v>
      </c>
      <c r="G83" s="16">
        <f>D83-B83</f>
        <v>6727</v>
      </c>
      <c r="H83" s="16">
        <f>D83-C83</f>
        <v>893</v>
      </c>
      <c r="I83" s="73"/>
    </row>
  </sheetData>
  <sheetProtection/>
  <autoFilter ref="A1:G83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G83"/>
  <sheetViews>
    <sheetView zoomScale="97" zoomScaleNormal="97" zoomScalePageLayoutView="0" workbookViewId="0" topLeftCell="B1">
      <selection activeCell="F15" sqref="F15"/>
    </sheetView>
  </sheetViews>
  <sheetFormatPr defaultColWidth="9.140625" defaultRowHeight="15"/>
  <cols>
    <col min="1" max="1" width="9.140625" style="45" customWidth="1"/>
    <col min="2" max="2" width="16.421875" style="45" bestFit="1" customWidth="1"/>
    <col min="3" max="4" width="11.7109375" style="45" bestFit="1" customWidth="1"/>
    <col min="5" max="5" width="10.140625" style="45" bestFit="1" customWidth="1"/>
    <col min="6" max="6" width="23.28125" style="45" bestFit="1" customWidth="1"/>
    <col min="7" max="7" width="23.421875" style="45" bestFit="1" customWidth="1"/>
    <col min="8" max="16384" width="9.140625" style="45" customWidth="1"/>
  </cols>
  <sheetData>
    <row r="1" spans="1:7" ht="58.5" customHeight="1" thickBot="1">
      <c r="A1" s="57" t="s">
        <v>92</v>
      </c>
      <c r="B1" s="3" t="s">
        <v>175</v>
      </c>
      <c r="C1" s="92" t="s">
        <v>256</v>
      </c>
      <c r="D1" s="92" t="s">
        <v>257</v>
      </c>
      <c r="E1" s="92" t="s">
        <v>258</v>
      </c>
      <c r="F1" s="1" t="s">
        <v>291</v>
      </c>
      <c r="G1" s="1" t="s">
        <v>284</v>
      </c>
    </row>
    <row r="2" spans="1:7" ht="15">
      <c r="A2" s="37">
        <v>1</v>
      </c>
      <c r="B2" s="38" t="s">
        <v>93</v>
      </c>
      <c r="C2" s="41">
        <v>46411</v>
      </c>
      <c r="D2" s="52">
        <v>36248</v>
      </c>
      <c r="E2" s="41">
        <v>10163</v>
      </c>
      <c r="F2" s="59">
        <f aca="true" t="shared" si="0" ref="F2:F33">D2/C2</f>
        <v>0.7810217405356489</v>
      </c>
      <c r="G2" s="59">
        <f aca="true" t="shared" si="1" ref="G2:G33">E2/C2</f>
        <v>0.21897825946435112</v>
      </c>
    </row>
    <row r="3" spans="1:7" ht="15">
      <c r="A3" s="25">
        <v>2</v>
      </c>
      <c r="B3" s="26" t="s">
        <v>94</v>
      </c>
      <c r="C3" s="42">
        <v>10591</v>
      </c>
      <c r="D3" s="8">
        <v>9135</v>
      </c>
      <c r="E3" s="42">
        <v>1456</v>
      </c>
      <c r="F3" s="15">
        <f t="shared" si="0"/>
        <v>0.8625247851949769</v>
      </c>
      <c r="G3" s="15">
        <f t="shared" si="1"/>
        <v>0.13747521480502314</v>
      </c>
    </row>
    <row r="4" spans="1:7" ht="15">
      <c r="A4" s="25">
        <v>3</v>
      </c>
      <c r="B4" s="26" t="s">
        <v>95</v>
      </c>
      <c r="C4" s="42">
        <v>16457</v>
      </c>
      <c r="D4" s="8">
        <v>13908</v>
      </c>
      <c r="E4" s="42">
        <v>2549</v>
      </c>
      <c r="F4" s="15">
        <f t="shared" si="0"/>
        <v>0.8451115027040166</v>
      </c>
      <c r="G4" s="15">
        <f t="shared" si="1"/>
        <v>0.15488849729598347</v>
      </c>
    </row>
    <row r="5" spans="1:7" ht="15">
      <c r="A5" s="25">
        <v>4</v>
      </c>
      <c r="B5" s="26" t="s">
        <v>96</v>
      </c>
      <c r="C5" s="42">
        <v>5109</v>
      </c>
      <c r="D5" s="8">
        <v>4660</v>
      </c>
      <c r="E5" s="42">
        <v>449</v>
      </c>
      <c r="F5" s="15">
        <f t="shared" si="0"/>
        <v>0.912115873947935</v>
      </c>
      <c r="G5" s="15">
        <f t="shared" si="1"/>
        <v>0.08788412605206498</v>
      </c>
    </row>
    <row r="6" spans="1:7" ht="15">
      <c r="A6" s="25">
        <v>5</v>
      </c>
      <c r="B6" s="26" t="s">
        <v>97</v>
      </c>
      <c r="C6" s="42">
        <v>7530</v>
      </c>
      <c r="D6" s="8">
        <v>5851</v>
      </c>
      <c r="E6" s="42">
        <v>1679</v>
      </c>
      <c r="F6" s="15">
        <f t="shared" si="0"/>
        <v>0.7770252324037185</v>
      </c>
      <c r="G6" s="15">
        <f t="shared" si="1"/>
        <v>0.22297476759628154</v>
      </c>
    </row>
    <row r="7" spans="1:7" ht="15">
      <c r="A7" s="25">
        <v>6</v>
      </c>
      <c r="B7" s="26" t="s">
        <v>98</v>
      </c>
      <c r="C7" s="42">
        <v>126417</v>
      </c>
      <c r="D7" s="8">
        <v>95838</v>
      </c>
      <c r="E7" s="42">
        <v>30579</v>
      </c>
      <c r="F7" s="15">
        <f t="shared" si="0"/>
        <v>0.7581100643109708</v>
      </c>
      <c r="G7" s="15">
        <f t="shared" si="1"/>
        <v>0.24188993568902917</v>
      </c>
    </row>
    <row r="8" spans="1:7" ht="15">
      <c r="A8" s="25">
        <v>7</v>
      </c>
      <c r="B8" s="26" t="s">
        <v>99</v>
      </c>
      <c r="C8" s="42">
        <v>84719</v>
      </c>
      <c r="D8" s="8">
        <v>66074</v>
      </c>
      <c r="E8" s="42">
        <v>18645</v>
      </c>
      <c r="F8" s="15">
        <f t="shared" si="0"/>
        <v>0.7799194985776509</v>
      </c>
      <c r="G8" s="15">
        <f t="shared" si="1"/>
        <v>0.22008050142234917</v>
      </c>
    </row>
    <row r="9" spans="1:7" ht="15">
      <c r="A9" s="25">
        <v>8</v>
      </c>
      <c r="B9" s="26" t="s">
        <v>100</v>
      </c>
      <c r="C9" s="42">
        <v>4418</v>
      </c>
      <c r="D9" s="8">
        <v>3559</v>
      </c>
      <c r="E9" s="42">
        <v>859</v>
      </c>
      <c r="F9" s="15">
        <f t="shared" si="0"/>
        <v>0.8055681303757356</v>
      </c>
      <c r="G9" s="15">
        <f t="shared" si="1"/>
        <v>0.19443186962426437</v>
      </c>
    </row>
    <row r="10" spans="1:7" ht="15">
      <c r="A10" s="25">
        <v>9</v>
      </c>
      <c r="B10" s="26" t="s">
        <v>101</v>
      </c>
      <c r="C10" s="42">
        <v>34885</v>
      </c>
      <c r="D10" s="8">
        <v>27500</v>
      </c>
      <c r="E10" s="42">
        <v>7385</v>
      </c>
      <c r="F10" s="15">
        <f t="shared" si="0"/>
        <v>0.7883044288376093</v>
      </c>
      <c r="G10" s="15">
        <f t="shared" si="1"/>
        <v>0.2116955711623907</v>
      </c>
    </row>
    <row r="11" spans="1:7" ht="15">
      <c r="A11" s="25">
        <v>10</v>
      </c>
      <c r="B11" s="26" t="s">
        <v>102</v>
      </c>
      <c r="C11" s="42">
        <v>36031</v>
      </c>
      <c r="D11" s="8">
        <v>26869</v>
      </c>
      <c r="E11" s="42">
        <v>9162</v>
      </c>
      <c r="F11" s="15">
        <f t="shared" si="0"/>
        <v>0.7457189642252505</v>
      </c>
      <c r="G11" s="15">
        <f t="shared" si="1"/>
        <v>0.25428103577474953</v>
      </c>
    </row>
    <row r="12" spans="1:7" ht="15">
      <c r="A12" s="25">
        <v>11</v>
      </c>
      <c r="B12" s="26" t="s">
        <v>103</v>
      </c>
      <c r="C12" s="42">
        <v>4111</v>
      </c>
      <c r="D12" s="8">
        <v>2987</v>
      </c>
      <c r="E12" s="42">
        <v>1124</v>
      </c>
      <c r="F12" s="15">
        <f t="shared" si="0"/>
        <v>0.7265872050595962</v>
      </c>
      <c r="G12" s="15">
        <f t="shared" si="1"/>
        <v>0.27341279494040377</v>
      </c>
    </row>
    <row r="13" spans="1:7" ht="15">
      <c r="A13" s="25">
        <v>12</v>
      </c>
      <c r="B13" s="26" t="s">
        <v>104</v>
      </c>
      <c r="C13" s="42">
        <v>2604</v>
      </c>
      <c r="D13" s="8">
        <v>2345</v>
      </c>
      <c r="E13" s="42">
        <v>259</v>
      </c>
      <c r="F13" s="15">
        <f t="shared" si="0"/>
        <v>0.9005376344086021</v>
      </c>
      <c r="G13" s="15">
        <f t="shared" si="1"/>
        <v>0.09946236559139784</v>
      </c>
    </row>
    <row r="14" spans="1:7" ht="15">
      <c r="A14" s="25">
        <v>13</v>
      </c>
      <c r="B14" s="26" t="s">
        <v>105</v>
      </c>
      <c r="C14" s="42">
        <v>4636</v>
      </c>
      <c r="D14" s="8">
        <v>4288</v>
      </c>
      <c r="E14" s="42">
        <v>348</v>
      </c>
      <c r="F14" s="15">
        <f t="shared" si="0"/>
        <v>0.9249352890422778</v>
      </c>
      <c r="G14" s="15">
        <f t="shared" si="1"/>
        <v>0.07506471095772217</v>
      </c>
    </row>
    <row r="15" spans="1:7" ht="15">
      <c r="A15" s="25">
        <v>14</v>
      </c>
      <c r="B15" s="26" t="s">
        <v>106</v>
      </c>
      <c r="C15" s="42">
        <v>6728</v>
      </c>
      <c r="D15" s="8">
        <v>5137</v>
      </c>
      <c r="E15" s="42">
        <v>1591</v>
      </c>
      <c r="F15" s="15">
        <f t="shared" si="0"/>
        <v>0.763525564803805</v>
      </c>
      <c r="G15" s="15">
        <f t="shared" si="1"/>
        <v>0.23647443519619502</v>
      </c>
    </row>
    <row r="16" spans="1:7" ht="15">
      <c r="A16" s="25">
        <v>15</v>
      </c>
      <c r="B16" s="26" t="s">
        <v>107</v>
      </c>
      <c r="C16" s="42">
        <v>8509</v>
      </c>
      <c r="D16" s="8">
        <v>6658</v>
      </c>
      <c r="E16" s="42">
        <v>1851</v>
      </c>
      <c r="F16" s="15">
        <f t="shared" si="0"/>
        <v>0.7824656246327418</v>
      </c>
      <c r="G16" s="15">
        <f t="shared" si="1"/>
        <v>0.2175343753672582</v>
      </c>
    </row>
    <row r="17" spans="1:7" ht="15">
      <c r="A17" s="25">
        <v>16</v>
      </c>
      <c r="B17" s="26" t="s">
        <v>108</v>
      </c>
      <c r="C17" s="42">
        <v>78462</v>
      </c>
      <c r="D17" s="8">
        <v>58677</v>
      </c>
      <c r="E17" s="42">
        <v>19785</v>
      </c>
      <c r="F17" s="15">
        <f t="shared" si="0"/>
        <v>0.7478397185898906</v>
      </c>
      <c r="G17" s="15">
        <f t="shared" si="1"/>
        <v>0.2521602814101094</v>
      </c>
    </row>
    <row r="18" spans="1:7" ht="15">
      <c r="A18" s="25">
        <v>17</v>
      </c>
      <c r="B18" s="26" t="s">
        <v>109</v>
      </c>
      <c r="C18" s="42">
        <v>15921</v>
      </c>
      <c r="D18" s="8">
        <v>11804</v>
      </c>
      <c r="E18" s="42">
        <v>4117</v>
      </c>
      <c r="F18" s="15">
        <f t="shared" si="0"/>
        <v>0.7414107154073236</v>
      </c>
      <c r="G18" s="15">
        <f t="shared" si="1"/>
        <v>0.2585892845926763</v>
      </c>
    </row>
    <row r="19" spans="1:7" ht="15">
      <c r="A19" s="25">
        <v>18</v>
      </c>
      <c r="B19" s="26" t="s">
        <v>110</v>
      </c>
      <c r="C19" s="42">
        <v>2863</v>
      </c>
      <c r="D19" s="8">
        <v>2377</v>
      </c>
      <c r="E19" s="42">
        <v>486</v>
      </c>
      <c r="F19" s="15">
        <f t="shared" si="0"/>
        <v>0.8302479916171848</v>
      </c>
      <c r="G19" s="15">
        <f t="shared" si="1"/>
        <v>0.16975200838281523</v>
      </c>
    </row>
    <row r="20" spans="1:7" ht="15">
      <c r="A20" s="25">
        <v>19</v>
      </c>
      <c r="B20" s="26" t="s">
        <v>111</v>
      </c>
      <c r="C20" s="42">
        <v>11773</v>
      </c>
      <c r="D20" s="8">
        <v>9426</v>
      </c>
      <c r="E20" s="42">
        <v>2347</v>
      </c>
      <c r="F20" s="15">
        <f t="shared" si="0"/>
        <v>0.8006455448908519</v>
      </c>
      <c r="G20" s="15">
        <f t="shared" si="1"/>
        <v>0.19935445510914804</v>
      </c>
    </row>
    <row r="21" spans="1:7" ht="15">
      <c r="A21" s="25">
        <v>20</v>
      </c>
      <c r="B21" s="26" t="s">
        <v>112</v>
      </c>
      <c r="C21" s="42">
        <v>34315</v>
      </c>
      <c r="D21" s="8">
        <v>26195</v>
      </c>
      <c r="E21" s="42">
        <v>8120</v>
      </c>
      <c r="F21" s="15">
        <f t="shared" si="0"/>
        <v>0.7633687891592598</v>
      </c>
      <c r="G21" s="15">
        <f t="shared" si="1"/>
        <v>0.2366312108407402</v>
      </c>
    </row>
    <row r="22" spans="1:7" ht="15">
      <c r="A22" s="25">
        <v>21</v>
      </c>
      <c r="B22" s="26" t="s">
        <v>113</v>
      </c>
      <c r="C22" s="42">
        <v>9150</v>
      </c>
      <c r="D22" s="8">
        <v>8135</v>
      </c>
      <c r="E22" s="42">
        <v>1015</v>
      </c>
      <c r="F22" s="15">
        <f t="shared" si="0"/>
        <v>0.8890710382513661</v>
      </c>
      <c r="G22" s="15">
        <f t="shared" si="1"/>
        <v>0.11092896174863388</v>
      </c>
    </row>
    <row r="23" spans="1:7" ht="15">
      <c r="A23" s="25">
        <v>22</v>
      </c>
      <c r="B23" s="26" t="s">
        <v>114</v>
      </c>
      <c r="C23" s="42">
        <v>11087</v>
      </c>
      <c r="D23" s="8">
        <v>8557</v>
      </c>
      <c r="E23" s="42">
        <v>2530</v>
      </c>
      <c r="F23" s="15">
        <f t="shared" si="0"/>
        <v>0.7718048164517002</v>
      </c>
      <c r="G23" s="15">
        <f t="shared" si="1"/>
        <v>0.22819518354829982</v>
      </c>
    </row>
    <row r="24" spans="1:7" ht="15">
      <c r="A24" s="25">
        <v>23</v>
      </c>
      <c r="B24" s="26" t="s">
        <v>115</v>
      </c>
      <c r="C24" s="42">
        <v>9546</v>
      </c>
      <c r="D24" s="8">
        <v>8226</v>
      </c>
      <c r="E24" s="42">
        <v>1320</v>
      </c>
      <c r="F24" s="15">
        <f t="shared" si="0"/>
        <v>0.8617221873035826</v>
      </c>
      <c r="G24" s="15">
        <f t="shared" si="1"/>
        <v>0.13827781269641734</v>
      </c>
    </row>
    <row r="25" spans="1:7" ht="15">
      <c r="A25" s="25">
        <v>24</v>
      </c>
      <c r="B25" s="26" t="s">
        <v>116</v>
      </c>
      <c r="C25" s="42">
        <v>4220</v>
      </c>
      <c r="D25" s="8">
        <v>3489</v>
      </c>
      <c r="E25" s="42">
        <v>731</v>
      </c>
      <c r="F25" s="15">
        <f t="shared" si="0"/>
        <v>0.8267772511848341</v>
      </c>
      <c r="G25" s="15">
        <f t="shared" si="1"/>
        <v>0.1732227488151659</v>
      </c>
    </row>
    <row r="26" spans="1:7" ht="15">
      <c r="A26" s="25">
        <v>25</v>
      </c>
      <c r="B26" s="26" t="s">
        <v>117</v>
      </c>
      <c r="C26" s="42">
        <v>12118</v>
      </c>
      <c r="D26" s="8">
        <v>10536</v>
      </c>
      <c r="E26" s="42">
        <v>1582</v>
      </c>
      <c r="F26" s="15">
        <f t="shared" si="0"/>
        <v>0.8694504043571546</v>
      </c>
      <c r="G26" s="15">
        <f t="shared" si="1"/>
        <v>0.13054959564284535</v>
      </c>
    </row>
    <row r="27" spans="1:7" ht="15">
      <c r="A27" s="25">
        <v>26</v>
      </c>
      <c r="B27" s="26" t="s">
        <v>118</v>
      </c>
      <c r="C27" s="42">
        <v>14189</v>
      </c>
      <c r="D27" s="8">
        <v>10318</v>
      </c>
      <c r="E27" s="42">
        <v>3871</v>
      </c>
      <c r="F27" s="15">
        <f t="shared" si="0"/>
        <v>0.7271830291070548</v>
      </c>
      <c r="G27" s="15">
        <f t="shared" si="1"/>
        <v>0.27281697089294527</v>
      </c>
    </row>
    <row r="28" spans="1:7" ht="15">
      <c r="A28" s="25">
        <v>27</v>
      </c>
      <c r="B28" s="26" t="s">
        <v>119</v>
      </c>
      <c r="C28" s="42">
        <v>40923</v>
      </c>
      <c r="D28" s="8">
        <v>35121</v>
      </c>
      <c r="E28" s="42">
        <v>5802</v>
      </c>
      <c r="F28" s="15">
        <f t="shared" si="0"/>
        <v>0.8582215380104098</v>
      </c>
      <c r="G28" s="15">
        <f t="shared" si="1"/>
        <v>0.1417784619895902</v>
      </c>
    </row>
    <row r="29" spans="1:7" ht="15">
      <c r="A29" s="25">
        <v>28</v>
      </c>
      <c r="B29" s="26" t="s">
        <v>120</v>
      </c>
      <c r="C29" s="42">
        <v>9037</v>
      </c>
      <c r="D29" s="8">
        <v>7342</v>
      </c>
      <c r="E29" s="42">
        <v>1695</v>
      </c>
      <c r="F29" s="15">
        <f t="shared" si="0"/>
        <v>0.8124377558924422</v>
      </c>
      <c r="G29" s="15">
        <f t="shared" si="1"/>
        <v>0.1875622441075578</v>
      </c>
    </row>
    <row r="30" spans="1:7" ht="15">
      <c r="A30" s="25">
        <v>29</v>
      </c>
      <c r="B30" s="26" t="s">
        <v>121</v>
      </c>
      <c r="C30" s="42">
        <v>2484</v>
      </c>
      <c r="D30" s="8">
        <v>2101</v>
      </c>
      <c r="E30" s="42">
        <v>383</v>
      </c>
      <c r="F30" s="15">
        <f t="shared" si="0"/>
        <v>0.8458132045088567</v>
      </c>
      <c r="G30" s="15">
        <f t="shared" si="1"/>
        <v>0.1541867954911433</v>
      </c>
    </row>
    <row r="31" spans="1:7" ht="15">
      <c r="A31" s="25">
        <v>30</v>
      </c>
      <c r="B31" s="26" t="s">
        <v>122</v>
      </c>
      <c r="C31" s="42">
        <v>2999</v>
      </c>
      <c r="D31" s="8">
        <v>2733</v>
      </c>
      <c r="E31" s="42">
        <v>266</v>
      </c>
      <c r="F31" s="15">
        <f t="shared" si="0"/>
        <v>0.9113037679226409</v>
      </c>
      <c r="G31" s="15">
        <f t="shared" si="1"/>
        <v>0.08869623207735912</v>
      </c>
    </row>
    <row r="32" spans="1:7" ht="15">
      <c r="A32" s="25">
        <v>31</v>
      </c>
      <c r="B32" s="26" t="s">
        <v>123</v>
      </c>
      <c r="C32" s="42">
        <v>37359</v>
      </c>
      <c r="D32" s="8">
        <v>30537</v>
      </c>
      <c r="E32" s="42">
        <v>6822</v>
      </c>
      <c r="F32" s="15">
        <f t="shared" si="0"/>
        <v>0.8173933991809202</v>
      </c>
      <c r="G32" s="15">
        <f t="shared" si="1"/>
        <v>0.18260660081907973</v>
      </c>
    </row>
    <row r="33" spans="1:7" ht="15">
      <c r="A33" s="25">
        <v>32</v>
      </c>
      <c r="B33" s="26" t="s">
        <v>124</v>
      </c>
      <c r="C33" s="42">
        <v>10675</v>
      </c>
      <c r="D33" s="8">
        <v>8343</v>
      </c>
      <c r="E33" s="42">
        <v>2332</v>
      </c>
      <c r="F33" s="15">
        <f t="shared" si="0"/>
        <v>0.7815456674473068</v>
      </c>
      <c r="G33" s="15">
        <f t="shared" si="1"/>
        <v>0.2184543325526932</v>
      </c>
    </row>
    <row r="34" spans="1:7" ht="15">
      <c r="A34" s="25">
        <v>33</v>
      </c>
      <c r="B34" s="26" t="s">
        <v>125</v>
      </c>
      <c r="C34" s="42">
        <v>39061</v>
      </c>
      <c r="D34" s="8">
        <v>31578</v>
      </c>
      <c r="E34" s="42">
        <v>7483</v>
      </c>
      <c r="F34" s="15">
        <f aca="true" t="shared" si="2" ref="F34:F65">D34/C34</f>
        <v>0.8084278436291954</v>
      </c>
      <c r="G34" s="15">
        <f aca="true" t="shared" si="3" ref="G34:G65">E34/C34</f>
        <v>0.19157215637080463</v>
      </c>
    </row>
    <row r="35" spans="1:7" ht="15">
      <c r="A35" s="25">
        <v>34</v>
      </c>
      <c r="B35" s="26" t="s">
        <v>126</v>
      </c>
      <c r="C35" s="42">
        <v>479679</v>
      </c>
      <c r="D35" s="8">
        <v>359078</v>
      </c>
      <c r="E35" s="42">
        <v>120601</v>
      </c>
      <c r="F35" s="15">
        <f t="shared" si="2"/>
        <v>0.7485797793941364</v>
      </c>
      <c r="G35" s="15">
        <f t="shared" si="3"/>
        <v>0.2514202206058635</v>
      </c>
    </row>
    <row r="36" spans="1:7" ht="15">
      <c r="A36" s="25">
        <v>35</v>
      </c>
      <c r="B36" s="26" t="s">
        <v>127</v>
      </c>
      <c r="C36" s="42">
        <v>115000</v>
      </c>
      <c r="D36" s="8">
        <v>84082</v>
      </c>
      <c r="E36" s="42">
        <v>30918</v>
      </c>
      <c r="F36" s="15">
        <f t="shared" si="2"/>
        <v>0.7311478260869565</v>
      </c>
      <c r="G36" s="15">
        <f t="shared" si="3"/>
        <v>0.2688521739130435</v>
      </c>
    </row>
    <row r="37" spans="1:7" ht="15">
      <c r="A37" s="25">
        <v>36</v>
      </c>
      <c r="B37" s="26" t="s">
        <v>128</v>
      </c>
      <c r="C37" s="42">
        <v>4192</v>
      </c>
      <c r="D37" s="8">
        <v>3674</v>
      </c>
      <c r="E37" s="42">
        <v>518</v>
      </c>
      <c r="F37" s="15">
        <f t="shared" si="2"/>
        <v>0.8764312977099237</v>
      </c>
      <c r="G37" s="15">
        <f t="shared" si="3"/>
        <v>0.12356870229007634</v>
      </c>
    </row>
    <row r="38" spans="1:7" ht="15">
      <c r="A38" s="25">
        <v>37</v>
      </c>
      <c r="B38" s="26" t="s">
        <v>129</v>
      </c>
      <c r="C38" s="42">
        <v>9166</v>
      </c>
      <c r="D38" s="8">
        <v>7559</v>
      </c>
      <c r="E38" s="42">
        <v>1607</v>
      </c>
      <c r="F38" s="15">
        <f t="shared" si="2"/>
        <v>0.8246781584115208</v>
      </c>
      <c r="G38" s="15">
        <f t="shared" si="3"/>
        <v>0.17532184158847916</v>
      </c>
    </row>
    <row r="39" spans="1:7" ht="15">
      <c r="A39" s="25">
        <v>38</v>
      </c>
      <c r="B39" s="26" t="s">
        <v>130</v>
      </c>
      <c r="C39" s="42">
        <v>30051</v>
      </c>
      <c r="D39" s="8">
        <v>23691</v>
      </c>
      <c r="E39" s="42">
        <v>6360</v>
      </c>
      <c r="F39" s="15">
        <f t="shared" si="2"/>
        <v>0.7883597883597884</v>
      </c>
      <c r="G39" s="15">
        <f t="shared" si="3"/>
        <v>0.21164021164021163</v>
      </c>
    </row>
    <row r="40" spans="1:7" ht="15">
      <c r="A40" s="25">
        <v>39</v>
      </c>
      <c r="B40" s="26" t="s">
        <v>131</v>
      </c>
      <c r="C40" s="42">
        <v>9610</v>
      </c>
      <c r="D40" s="8">
        <v>7283</v>
      </c>
      <c r="E40" s="42">
        <v>2327</v>
      </c>
      <c r="F40" s="15">
        <f t="shared" si="2"/>
        <v>0.7578563995837669</v>
      </c>
      <c r="G40" s="15">
        <f t="shared" si="3"/>
        <v>0.2421436004162331</v>
      </c>
    </row>
    <row r="41" spans="1:7" ht="15">
      <c r="A41" s="25">
        <v>40</v>
      </c>
      <c r="B41" s="26" t="s">
        <v>132</v>
      </c>
      <c r="C41" s="42">
        <v>5096</v>
      </c>
      <c r="D41" s="8">
        <v>4071</v>
      </c>
      <c r="E41" s="42">
        <v>1025</v>
      </c>
      <c r="F41" s="15">
        <f t="shared" si="2"/>
        <v>0.798861852433281</v>
      </c>
      <c r="G41" s="15">
        <f t="shared" si="3"/>
        <v>0.201138147566719</v>
      </c>
    </row>
    <row r="42" spans="1:7" ht="15">
      <c r="A42" s="25">
        <v>41</v>
      </c>
      <c r="B42" s="26" t="s">
        <v>133</v>
      </c>
      <c r="C42" s="42">
        <v>29783</v>
      </c>
      <c r="D42" s="8">
        <v>22257</v>
      </c>
      <c r="E42" s="42">
        <v>7526</v>
      </c>
      <c r="F42" s="15">
        <f t="shared" si="2"/>
        <v>0.7473055098546151</v>
      </c>
      <c r="G42" s="15">
        <f t="shared" si="3"/>
        <v>0.252694490145385</v>
      </c>
    </row>
    <row r="43" spans="1:7" ht="15">
      <c r="A43" s="25">
        <v>42</v>
      </c>
      <c r="B43" s="26" t="s">
        <v>134</v>
      </c>
      <c r="C43" s="42">
        <v>56315</v>
      </c>
      <c r="D43" s="8">
        <v>48202</v>
      </c>
      <c r="E43" s="42">
        <v>8113</v>
      </c>
      <c r="F43" s="15">
        <f t="shared" si="2"/>
        <v>0.8559353635798632</v>
      </c>
      <c r="G43" s="15">
        <f t="shared" si="3"/>
        <v>0.14406463642013673</v>
      </c>
    </row>
    <row r="44" spans="1:7" ht="15">
      <c r="A44" s="25">
        <v>43</v>
      </c>
      <c r="B44" s="26" t="s">
        <v>135</v>
      </c>
      <c r="C44" s="42">
        <v>12376</v>
      </c>
      <c r="D44" s="8">
        <v>9617</v>
      </c>
      <c r="E44" s="42">
        <v>2759</v>
      </c>
      <c r="F44" s="15">
        <f t="shared" si="2"/>
        <v>0.7770685197155786</v>
      </c>
      <c r="G44" s="15">
        <f t="shared" si="3"/>
        <v>0.22293148028442147</v>
      </c>
    </row>
    <row r="45" spans="1:7" ht="15">
      <c r="A45" s="25">
        <v>44</v>
      </c>
      <c r="B45" s="26" t="s">
        <v>136</v>
      </c>
      <c r="C45" s="42">
        <v>15222</v>
      </c>
      <c r="D45" s="8">
        <v>12813</v>
      </c>
      <c r="E45" s="42">
        <v>2409</v>
      </c>
      <c r="F45" s="15">
        <f t="shared" si="2"/>
        <v>0.8417422152148206</v>
      </c>
      <c r="G45" s="15">
        <f t="shared" si="3"/>
        <v>0.15825778478517935</v>
      </c>
    </row>
    <row r="46" spans="1:7" ht="15">
      <c r="A46" s="25">
        <v>45</v>
      </c>
      <c r="B46" s="26" t="s">
        <v>137</v>
      </c>
      <c r="C46" s="42">
        <v>35604</v>
      </c>
      <c r="D46" s="8">
        <v>28833</v>
      </c>
      <c r="E46" s="42">
        <v>6771</v>
      </c>
      <c r="F46" s="15">
        <f t="shared" si="2"/>
        <v>0.809824738793394</v>
      </c>
      <c r="G46" s="15">
        <f t="shared" si="3"/>
        <v>0.190175261206606</v>
      </c>
    </row>
    <row r="47" spans="1:7" ht="15">
      <c r="A47" s="25">
        <v>46</v>
      </c>
      <c r="B47" s="26" t="s">
        <v>138</v>
      </c>
      <c r="C47" s="42">
        <v>21834</v>
      </c>
      <c r="D47" s="8">
        <v>18430</v>
      </c>
      <c r="E47" s="42">
        <v>3404</v>
      </c>
      <c r="F47" s="15">
        <f t="shared" si="2"/>
        <v>0.8440963634698178</v>
      </c>
      <c r="G47" s="15">
        <f t="shared" si="3"/>
        <v>0.15590363653018227</v>
      </c>
    </row>
    <row r="48" spans="1:7" ht="15">
      <c r="A48" s="25">
        <v>47</v>
      </c>
      <c r="B48" s="26" t="s">
        <v>139</v>
      </c>
      <c r="C48" s="42">
        <v>9031</v>
      </c>
      <c r="D48" s="8">
        <v>7828</v>
      </c>
      <c r="E48" s="42">
        <v>1203</v>
      </c>
      <c r="F48" s="15">
        <f t="shared" si="2"/>
        <v>0.8667921603366183</v>
      </c>
      <c r="G48" s="15">
        <f t="shared" si="3"/>
        <v>0.13320783966338168</v>
      </c>
    </row>
    <row r="49" spans="1:7" ht="15">
      <c r="A49" s="25">
        <v>48</v>
      </c>
      <c r="B49" s="26" t="s">
        <v>140</v>
      </c>
      <c r="C49" s="42">
        <v>37666</v>
      </c>
      <c r="D49" s="8">
        <v>28757</v>
      </c>
      <c r="E49" s="42">
        <v>8909</v>
      </c>
      <c r="F49" s="15">
        <f t="shared" si="2"/>
        <v>0.7634736897998194</v>
      </c>
      <c r="G49" s="15">
        <f t="shared" si="3"/>
        <v>0.23652631020018053</v>
      </c>
    </row>
    <row r="50" spans="1:7" ht="15">
      <c r="A50" s="25">
        <v>49</v>
      </c>
      <c r="B50" s="26" t="s">
        <v>141</v>
      </c>
      <c r="C50" s="42">
        <v>3779</v>
      </c>
      <c r="D50" s="8">
        <v>3439</v>
      </c>
      <c r="E50" s="42">
        <v>340</v>
      </c>
      <c r="F50" s="15">
        <f t="shared" si="2"/>
        <v>0.9100291082296904</v>
      </c>
      <c r="G50" s="15">
        <f t="shared" si="3"/>
        <v>0.0899708917703096</v>
      </c>
    </row>
    <row r="51" spans="1:7" ht="15">
      <c r="A51" s="25">
        <v>50</v>
      </c>
      <c r="B51" s="26" t="s">
        <v>142</v>
      </c>
      <c r="C51" s="42">
        <v>9243</v>
      </c>
      <c r="D51" s="8">
        <v>7865</v>
      </c>
      <c r="E51" s="42">
        <v>1378</v>
      </c>
      <c r="F51" s="15">
        <f t="shared" si="2"/>
        <v>0.8509142053445851</v>
      </c>
      <c r="G51" s="15">
        <f t="shared" si="3"/>
        <v>0.1490857946554149</v>
      </c>
    </row>
    <row r="52" spans="1:7" ht="15">
      <c r="A52" s="25">
        <v>51</v>
      </c>
      <c r="B52" s="26" t="s">
        <v>143</v>
      </c>
      <c r="C52" s="42">
        <v>8308</v>
      </c>
      <c r="D52" s="8">
        <v>7104</v>
      </c>
      <c r="E52" s="42">
        <v>1204</v>
      </c>
      <c r="F52" s="15">
        <f t="shared" si="2"/>
        <v>0.8550794415021666</v>
      </c>
      <c r="G52" s="15">
        <f t="shared" si="3"/>
        <v>0.14492055849783342</v>
      </c>
    </row>
    <row r="53" spans="1:7" ht="15">
      <c r="A53" s="25">
        <v>52</v>
      </c>
      <c r="B53" s="26" t="s">
        <v>144</v>
      </c>
      <c r="C53" s="42">
        <v>15072</v>
      </c>
      <c r="D53" s="8">
        <v>12390</v>
      </c>
      <c r="E53" s="42">
        <v>2682</v>
      </c>
      <c r="F53" s="15">
        <f t="shared" si="2"/>
        <v>0.8220541401273885</v>
      </c>
      <c r="G53" s="15">
        <f t="shared" si="3"/>
        <v>0.17794585987261147</v>
      </c>
    </row>
    <row r="54" spans="1:7" ht="15">
      <c r="A54" s="25">
        <v>53</v>
      </c>
      <c r="B54" s="26" t="s">
        <v>145</v>
      </c>
      <c r="C54" s="42">
        <v>7613</v>
      </c>
      <c r="D54" s="8">
        <v>6381</v>
      </c>
      <c r="E54" s="42">
        <v>1232</v>
      </c>
      <c r="F54" s="15">
        <f t="shared" si="2"/>
        <v>0.8381715486667543</v>
      </c>
      <c r="G54" s="15">
        <f t="shared" si="3"/>
        <v>0.16182845133324578</v>
      </c>
    </row>
    <row r="55" spans="1:7" ht="15">
      <c r="A55" s="25">
        <v>54</v>
      </c>
      <c r="B55" s="26" t="s">
        <v>146</v>
      </c>
      <c r="C55" s="42">
        <v>24536</v>
      </c>
      <c r="D55" s="8">
        <v>19312</v>
      </c>
      <c r="E55" s="42">
        <v>5224</v>
      </c>
      <c r="F55" s="15">
        <f t="shared" si="2"/>
        <v>0.7870883599608738</v>
      </c>
      <c r="G55" s="15">
        <f t="shared" si="3"/>
        <v>0.2129116400391262</v>
      </c>
    </row>
    <row r="56" spans="1:7" ht="15">
      <c r="A56" s="25">
        <v>55</v>
      </c>
      <c r="B56" s="26" t="s">
        <v>147</v>
      </c>
      <c r="C56" s="42">
        <v>25242</v>
      </c>
      <c r="D56" s="8">
        <v>19870</v>
      </c>
      <c r="E56" s="42">
        <v>5372</v>
      </c>
      <c r="F56" s="15">
        <f t="shared" si="2"/>
        <v>0.7871800966642897</v>
      </c>
      <c r="G56" s="15">
        <f t="shared" si="3"/>
        <v>0.21281990333571033</v>
      </c>
    </row>
    <row r="57" spans="1:7" ht="15">
      <c r="A57" s="25">
        <v>56</v>
      </c>
      <c r="B57" s="26" t="s">
        <v>148</v>
      </c>
      <c r="C57" s="42">
        <v>2805</v>
      </c>
      <c r="D57" s="8">
        <v>2653</v>
      </c>
      <c r="E57" s="42">
        <v>152</v>
      </c>
      <c r="F57" s="15">
        <f t="shared" si="2"/>
        <v>0.9458110516934046</v>
      </c>
      <c r="G57" s="15">
        <f t="shared" si="3"/>
        <v>0.05418894830659537</v>
      </c>
    </row>
    <row r="58" spans="1:7" ht="15">
      <c r="A58" s="25">
        <v>57</v>
      </c>
      <c r="B58" s="26" t="s">
        <v>149</v>
      </c>
      <c r="C58" s="42">
        <v>4625</v>
      </c>
      <c r="D58" s="8">
        <v>3525</v>
      </c>
      <c r="E58" s="42">
        <v>1100</v>
      </c>
      <c r="F58" s="15">
        <f t="shared" si="2"/>
        <v>0.7621621621621621</v>
      </c>
      <c r="G58" s="15">
        <f t="shared" si="3"/>
        <v>0.23783783783783785</v>
      </c>
    </row>
    <row r="59" spans="1:7" ht="15">
      <c r="A59" s="25">
        <v>58</v>
      </c>
      <c r="B59" s="26" t="s">
        <v>150</v>
      </c>
      <c r="C59" s="42">
        <v>11196</v>
      </c>
      <c r="D59" s="8">
        <v>9226</v>
      </c>
      <c r="E59" s="42">
        <v>1970</v>
      </c>
      <c r="F59" s="15">
        <f t="shared" si="2"/>
        <v>0.824044301536263</v>
      </c>
      <c r="G59" s="15">
        <f t="shared" si="3"/>
        <v>0.17595569846373704</v>
      </c>
    </row>
    <row r="60" spans="1:7" ht="15">
      <c r="A60" s="25">
        <v>59</v>
      </c>
      <c r="B60" s="26" t="s">
        <v>151</v>
      </c>
      <c r="C60" s="42">
        <v>23294</v>
      </c>
      <c r="D60" s="8">
        <v>17535</v>
      </c>
      <c r="E60" s="42">
        <v>5759</v>
      </c>
      <c r="F60" s="15">
        <f t="shared" si="2"/>
        <v>0.7527689533785524</v>
      </c>
      <c r="G60" s="15">
        <f t="shared" si="3"/>
        <v>0.24723104662144757</v>
      </c>
    </row>
    <row r="61" spans="1:7" ht="15">
      <c r="A61" s="25">
        <v>60</v>
      </c>
      <c r="B61" s="26" t="s">
        <v>152</v>
      </c>
      <c r="C61" s="42">
        <v>12146</v>
      </c>
      <c r="D61" s="8">
        <v>9965</v>
      </c>
      <c r="E61" s="42">
        <v>2181</v>
      </c>
      <c r="F61" s="15">
        <f t="shared" si="2"/>
        <v>0.8204347110159723</v>
      </c>
      <c r="G61" s="15">
        <f t="shared" si="3"/>
        <v>0.17956528898402765</v>
      </c>
    </row>
    <row r="62" spans="1:7" ht="15">
      <c r="A62" s="25">
        <v>61</v>
      </c>
      <c r="B62" s="26" t="s">
        <v>153</v>
      </c>
      <c r="C62" s="42">
        <v>17678</v>
      </c>
      <c r="D62" s="8">
        <v>14538</v>
      </c>
      <c r="E62" s="42">
        <v>3140</v>
      </c>
      <c r="F62" s="15">
        <f t="shared" si="2"/>
        <v>0.8223780970698042</v>
      </c>
      <c r="G62" s="15">
        <f t="shared" si="3"/>
        <v>0.17762190293019572</v>
      </c>
    </row>
    <row r="63" spans="1:7" ht="15">
      <c r="A63" s="25">
        <v>62</v>
      </c>
      <c r="B63" s="26" t="s">
        <v>154</v>
      </c>
      <c r="C63" s="42">
        <v>1690</v>
      </c>
      <c r="D63" s="8">
        <v>1418</v>
      </c>
      <c r="E63" s="42">
        <v>272</v>
      </c>
      <c r="F63" s="15">
        <f t="shared" si="2"/>
        <v>0.8390532544378698</v>
      </c>
      <c r="G63" s="15">
        <f t="shared" si="3"/>
        <v>0.16094674556213018</v>
      </c>
    </row>
    <row r="64" spans="1:7" ht="15">
      <c r="A64" s="25">
        <v>63</v>
      </c>
      <c r="B64" s="26" t="s">
        <v>155</v>
      </c>
      <c r="C64" s="42">
        <v>28164</v>
      </c>
      <c r="D64" s="8">
        <v>25537</v>
      </c>
      <c r="E64" s="42">
        <v>2627</v>
      </c>
      <c r="F64" s="15">
        <f t="shared" si="2"/>
        <v>0.9067248970316716</v>
      </c>
      <c r="G64" s="15">
        <f t="shared" si="3"/>
        <v>0.09327510296832836</v>
      </c>
    </row>
    <row r="65" spans="1:7" ht="15">
      <c r="A65" s="25">
        <v>64</v>
      </c>
      <c r="B65" s="26" t="s">
        <v>156</v>
      </c>
      <c r="C65" s="42">
        <v>11412</v>
      </c>
      <c r="D65" s="8">
        <v>8404</v>
      </c>
      <c r="E65" s="42">
        <v>3008</v>
      </c>
      <c r="F65" s="15">
        <f t="shared" si="2"/>
        <v>0.7364178058184367</v>
      </c>
      <c r="G65" s="15">
        <f t="shared" si="3"/>
        <v>0.26358219418156326</v>
      </c>
    </row>
    <row r="66" spans="1:7" ht="15">
      <c r="A66" s="25">
        <v>65</v>
      </c>
      <c r="B66" s="26" t="s">
        <v>157</v>
      </c>
      <c r="C66" s="42">
        <v>11441</v>
      </c>
      <c r="D66" s="8">
        <v>10553</v>
      </c>
      <c r="E66" s="42">
        <v>888</v>
      </c>
      <c r="F66" s="15">
        <f aca="true" t="shared" si="4" ref="F66:F82">D66/C66</f>
        <v>0.9223844069574338</v>
      </c>
      <c r="G66" s="15">
        <f aca="true" t="shared" si="5" ref="G66:G82">E66/C66</f>
        <v>0.07761559304256621</v>
      </c>
    </row>
    <row r="67" spans="1:7" ht="15">
      <c r="A67" s="25">
        <v>66</v>
      </c>
      <c r="B67" s="26" t="s">
        <v>158</v>
      </c>
      <c r="C67" s="42">
        <v>9642</v>
      </c>
      <c r="D67" s="8">
        <v>8295</v>
      </c>
      <c r="E67" s="42">
        <v>1347</v>
      </c>
      <c r="F67" s="15">
        <f t="shared" si="4"/>
        <v>0.8602986932171749</v>
      </c>
      <c r="G67" s="15">
        <f t="shared" si="5"/>
        <v>0.13970130678282514</v>
      </c>
    </row>
    <row r="68" spans="1:7" ht="15">
      <c r="A68" s="25">
        <v>67</v>
      </c>
      <c r="B68" s="26" t="s">
        <v>159</v>
      </c>
      <c r="C68" s="42">
        <v>11752</v>
      </c>
      <c r="D68" s="8">
        <v>8935</v>
      </c>
      <c r="E68" s="42">
        <v>2817</v>
      </c>
      <c r="F68" s="15">
        <f t="shared" si="4"/>
        <v>0.7602961198093942</v>
      </c>
      <c r="G68" s="15">
        <f t="shared" si="5"/>
        <v>0.23970388019060584</v>
      </c>
    </row>
    <row r="69" spans="1:7" ht="15">
      <c r="A69" s="25">
        <v>68</v>
      </c>
      <c r="B69" s="26" t="s">
        <v>160</v>
      </c>
      <c r="C69" s="42">
        <v>9858</v>
      </c>
      <c r="D69" s="8">
        <v>8151</v>
      </c>
      <c r="E69" s="42">
        <v>1707</v>
      </c>
      <c r="F69" s="15">
        <f t="shared" si="4"/>
        <v>0.8268411442483262</v>
      </c>
      <c r="G69" s="15">
        <f t="shared" si="5"/>
        <v>0.17315885575167378</v>
      </c>
    </row>
    <row r="70" spans="1:7" ht="15">
      <c r="A70" s="25">
        <v>69</v>
      </c>
      <c r="B70" s="26" t="s">
        <v>161</v>
      </c>
      <c r="C70" s="42">
        <v>1560</v>
      </c>
      <c r="D70" s="8">
        <v>1377</v>
      </c>
      <c r="E70" s="42">
        <v>183</v>
      </c>
      <c r="F70" s="15">
        <f t="shared" si="4"/>
        <v>0.8826923076923077</v>
      </c>
      <c r="G70" s="15">
        <f t="shared" si="5"/>
        <v>0.11730769230769231</v>
      </c>
    </row>
    <row r="71" spans="1:7" ht="15">
      <c r="A71" s="25">
        <v>70</v>
      </c>
      <c r="B71" s="26" t="s">
        <v>162</v>
      </c>
      <c r="C71" s="42">
        <v>6460</v>
      </c>
      <c r="D71" s="8">
        <v>5419</v>
      </c>
      <c r="E71" s="42">
        <v>1041</v>
      </c>
      <c r="F71" s="15">
        <f t="shared" si="4"/>
        <v>0.8388544891640867</v>
      </c>
      <c r="G71" s="15">
        <f t="shared" si="5"/>
        <v>0.1611455108359133</v>
      </c>
    </row>
    <row r="72" spans="1:7" ht="15">
      <c r="A72" s="25">
        <v>71</v>
      </c>
      <c r="B72" s="26" t="s">
        <v>163</v>
      </c>
      <c r="C72" s="42">
        <v>5691</v>
      </c>
      <c r="D72" s="8">
        <v>4705</v>
      </c>
      <c r="E72" s="42">
        <v>986</v>
      </c>
      <c r="F72" s="15">
        <f t="shared" si="4"/>
        <v>0.8267439817255315</v>
      </c>
      <c r="G72" s="15">
        <f t="shared" si="5"/>
        <v>0.17325601827446846</v>
      </c>
    </row>
    <row r="73" spans="1:7" ht="15">
      <c r="A73" s="25">
        <v>72</v>
      </c>
      <c r="B73" s="26" t="s">
        <v>164</v>
      </c>
      <c r="C73" s="42">
        <v>5710</v>
      </c>
      <c r="D73" s="8">
        <v>5178</v>
      </c>
      <c r="E73" s="42">
        <v>532</v>
      </c>
      <c r="F73" s="15">
        <f t="shared" si="4"/>
        <v>0.906830122591944</v>
      </c>
      <c r="G73" s="15">
        <f t="shared" si="5"/>
        <v>0.09316987740805605</v>
      </c>
    </row>
    <row r="74" spans="1:7" ht="15">
      <c r="A74" s="25">
        <v>73</v>
      </c>
      <c r="B74" s="26" t="s">
        <v>165</v>
      </c>
      <c r="C74" s="42">
        <v>4703</v>
      </c>
      <c r="D74" s="8">
        <v>4378</v>
      </c>
      <c r="E74" s="42">
        <v>325</v>
      </c>
      <c r="F74" s="15">
        <f t="shared" si="4"/>
        <v>0.9308951732936424</v>
      </c>
      <c r="G74" s="15">
        <f t="shared" si="5"/>
        <v>0.06910482670635765</v>
      </c>
    </row>
    <row r="75" spans="1:7" ht="15">
      <c r="A75" s="25">
        <v>74</v>
      </c>
      <c r="B75" s="26" t="s">
        <v>166</v>
      </c>
      <c r="C75" s="42">
        <v>4084</v>
      </c>
      <c r="D75" s="8">
        <v>3126</v>
      </c>
      <c r="E75" s="42">
        <v>958</v>
      </c>
      <c r="F75" s="15">
        <f t="shared" si="4"/>
        <v>0.7654260528893242</v>
      </c>
      <c r="G75" s="15">
        <f t="shared" si="5"/>
        <v>0.2345739471106758</v>
      </c>
    </row>
    <row r="76" spans="1:7" ht="15">
      <c r="A76" s="25">
        <v>75</v>
      </c>
      <c r="B76" s="26" t="s">
        <v>167</v>
      </c>
      <c r="C76" s="42">
        <v>1845</v>
      </c>
      <c r="D76" s="8">
        <v>1639</v>
      </c>
      <c r="E76" s="42">
        <v>206</v>
      </c>
      <c r="F76" s="15">
        <f t="shared" si="4"/>
        <v>0.8883468834688347</v>
      </c>
      <c r="G76" s="15">
        <f t="shared" si="5"/>
        <v>0.11165311653116532</v>
      </c>
    </row>
    <row r="77" spans="1:7" ht="15">
      <c r="A77" s="25">
        <v>76</v>
      </c>
      <c r="B77" s="26" t="s">
        <v>168</v>
      </c>
      <c r="C77" s="42">
        <v>3254</v>
      </c>
      <c r="D77" s="8">
        <v>2821</v>
      </c>
      <c r="E77" s="42">
        <v>433</v>
      </c>
      <c r="F77" s="15">
        <f t="shared" si="4"/>
        <v>0.8669330055316533</v>
      </c>
      <c r="G77" s="15">
        <f t="shared" si="5"/>
        <v>0.13306699446834666</v>
      </c>
    </row>
    <row r="78" spans="1:7" ht="15">
      <c r="A78" s="25">
        <v>77</v>
      </c>
      <c r="B78" s="26" t="s">
        <v>169</v>
      </c>
      <c r="C78" s="42">
        <v>6795</v>
      </c>
      <c r="D78" s="8">
        <v>4969</v>
      </c>
      <c r="E78" s="42">
        <v>1826</v>
      </c>
      <c r="F78" s="15">
        <f t="shared" si="4"/>
        <v>0.7312729948491538</v>
      </c>
      <c r="G78" s="15">
        <f t="shared" si="5"/>
        <v>0.2687270051508462</v>
      </c>
    </row>
    <row r="79" spans="1:7" ht="15">
      <c r="A79" s="25">
        <v>78</v>
      </c>
      <c r="B79" s="26" t="s">
        <v>170</v>
      </c>
      <c r="C79" s="42">
        <v>4608</v>
      </c>
      <c r="D79" s="8">
        <v>3425</v>
      </c>
      <c r="E79" s="42">
        <v>1183</v>
      </c>
      <c r="F79" s="15">
        <f t="shared" si="4"/>
        <v>0.7432725694444444</v>
      </c>
      <c r="G79" s="15">
        <f t="shared" si="5"/>
        <v>0.2567274305555556</v>
      </c>
    </row>
    <row r="80" spans="1:7" ht="15">
      <c r="A80" s="25">
        <v>79</v>
      </c>
      <c r="B80" s="26" t="s">
        <v>171</v>
      </c>
      <c r="C80" s="42">
        <v>3273</v>
      </c>
      <c r="D80" s="8">
        <v>2896</v>
      </c>
      <c r="E80" s="42">
        <v>377</v>
      </c>
      <c r="F80" s="15">
        <f t="shared" si="4"/>
        <v>0.8848151542926979</v>
      </c>
      <c r="G80" s="15">
        <f t="shared" si="5"/>
        <v>0.11518484570730217</v>
      </c>
    </row>
    <row r="81" spans="1:7" ht="15">
      <c r="A81" s="25">
        <v>80</v>
      </c>
      <c r="B81" s="26" t="s">
        <v>172</v>
      </c>
      <c r="C81" s="42">
        <v>10594</v>
      </c>
      <c r="D81" s="8">
        <v>8588</v>
      </c>
      <c r="E81" s="42">
        <v>2006</v>
      </c>
      <c r="F81" s="15">
        <f t="shared" si="4"/>
        <v>0.8106475363413252</v>
      </c>
      <c r="G81" s="15">
        <f t="shared" si="5"/>
        <v>0.18935246365867472</v>
      </c>
    </row>
    <row r="82" spans="1:7" ht="15.75" thickBot="1">
      <c r="A82" s="33">
        <v>81</v>
      </c>
      <c r="B82" s="39" t="s">
        <v>173</v>
      </c>
      <c r="C82" s="43">
        <v>8262</v>
      </c>
      <c r="D82" s="9">
        <v>6589</v>
      </c>
      <c r="E82" s="43">
        <v>1673</v>
      </c>
      <c r="F82" s="29">
        <f t="shared" si="4"/>
        <v>0.7975066569837812</v>
      </c>
      <c r="G82" s="29">
        <f t="shared" si="5"/>
        <v>0.20249334301621882</v>
      </c>
    </row>
    <row r="83" spans="1:7" ht="15.75" thickBot="1">
      <c r="A83" s="118" t="s">
        <v>90</v>
      </c>
      <c r="B83" s="119"/>
      <c r="C83" s="90">
        <v>1932298</v>
      </c>
      <c r="D83" s="90">
        <v>1512933</v>
      </c>
      <c r="E83" s="90">
        <v>419365</v>
      </c>
      <c r="F83" s="17">
        <f>D83/C83</f>
        <v>0.7829708461117281</v>
      </c>
      <c r="G83" s="17">
        <f>E83/C83</f>
        <v>0.2170291538882719</v>
      </c>
    </row>
  </sheetData>
  <sheetProtection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G83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9.140625" style="45" customWidth="1"/>
    <col min="2" max="2" width="18.421875" style="45" bestFit="1" customWidth="1"/>
    <col min="3" max="5" width="9.140625" style="45" customWidth="1"/>
    <col min="6" max="6" width="23.28125" style="45" bestFit="1" customWidth="1"/>
    <col min="7" max="7" width="23.421875" style="45" bestFit="1" customWidth="1"/>
    <col min="8" max="16384" width="9.140625" style="45" customWidth="1"/>
  </cols>
  <sheetData>
    <row r="1" spans="1:7" ht="59.25" customHeight="1" thickBot="1">
      <c r="A1" s="3" t="s">
        <v>92</v>
      </c>
      <c r="B1" s="3" t="s">
        <v>175</v>
      </c>
      <c r="C1" s="94" t="s">
        <v>256</v>
      </c>
      <c r="D1" s="94" t="s">
        <v>257</v>
      </c>
      <c r="E1" s="94" t="s">
        <v>258</v>
      </c>
      <c r="F1" s="1" t="s">
        <v>291</v>
      </c>
      <c r="G1" s="1" t="s">
        <v>284</v>
      </c>
    </row>
    <row r="2" spans="1:7" ht="15">
      <c r="A2" s="25">
        <v>1</v>
      </c>
      <c r="B2" s="26" t="s">
        <v>93</v>
      </c>
      <c r="C2" s="86">
        <v>19613</v>
      </c>
      <c r="D2" s="87">
        <v>16517</v>
      </c>
      <c r="E2" s="86">
        <v>3096</v>
      </c>
      <c r="F2" s="15">
        <f aca="true" t="shared" si="0" ref="F2:F33">D2/C2</f>
        <v>0.8421455157293631</v>
      </c>
      <c r="G2" s="15">
        <f aca="true" t="shared" si="1" ref="G2:G33">E2/C2</f>
        <v>0.15785448427063684</v>
      </c>
    </row>
    <row r="3" spans="1:7" ht="15">
      <c r="A3" s="25">
        <v>2</v>
      </c>
      <c r="B3" s="26" t="s">
        <v>94</v>
      </c>
      <c r="C3" s="20">
        <v>6561</v>
      </c>
      <c r="D3" s="21">
        <v>5855</v>
      </c>
      <c r="E3" s="20">
        <v>706</v>
      </c>
      <c r="F3" s="15">
        <f t="shared" si="0"/>
        <v>0.8923944520652339</v>
      </c>
      <c r="G3" s="15">
        <f t="shared" si="1"/>
        <v>0.10760554793476604</v>
      </c>
    </row>
    <row r="4" spans="1:7" ht="15">
      <c r="A4" s="25">
        <v>3</v>
      </c>
      <c r="B4" s="26" t="s">
        <v>95</v>
      </c>
      <c r="C4" s="20">
        <v>20201</v>
      </c>
      <c r="D4" s="21">
        <v>17442</v>
      </c>
      <c r="E4" s="20">
        <v>2759</v>
      </c>
      <c r="F4" s="15">
        <f t="shared" si="0"/>
        <v>0.8634226028414435</v>
      </c>
      <c r="G4" s="15">
        <f t="shared" si="1"/>
        <v>0.13657739715855652</v>
      </c>
    </row>
    <row r="5" spans="1:7" ht="15">
      <c r="A5" s="25">
        <v>4</v>
      </c>
      <c r="B5" s="26" t="s">
        <v>96</v>
      </c>
      <c r="C5" s="20">
        <v>3954</v>
      </c>
      <c r="D5" s="21">
        <v>3797</v>
      </c>
      <c r="E5" s="20">
        <v>157</v>
      </c>
      <c r="F5" s="15">
        <f t="shared" si="0"/>
        <v>0.9602933737986848</v>
      </c>
      <c r="G5" s="15">
        <f t="shared" si="1"/>
        <v>0.039706626201315126</v>
      </c>
    </row>
    <row r="6" spans="1:7" ht="15">
      <c r="A6" s="25">
        <v>5</v>
      </c>
      <c r="B6" s="26" t="s">
        <v>97</v>
      </c>
      <c r="C6" s="20">
        <v>6488</v>
      </c>
      <c r="D6" s="21">
        <v>5164</v>
      </c>
      <c r="E6" s="20">
        <v>1324</v>
      </c>
      <c r="F6" s="15">
        <f t="shared" si="0"/>
        <v>0.7959309494451294</v>
      </c>
      <c r="G6" s="15">
        <f t="shared" si="1"/>
        <v>0.20406905055487054</v>
      </c>
    </row>
    <row r="7" spans="1:7" ht="15">
      <c r="A7" s="25">
        <v>6</v>
      </c>
      <c r="B7" s="26" t="s">
        <v>98</v>
      </c>
      <c r="C7" s="20">
        <v>20353</v>
      </c>
      <c r="D7" s="21">
        <v>17554</v>
      </c>
      <c r="E7" s="20">
        <v>2799</v>
      </c>
      <c r="F7" s="15">
        <f t="shared" si="0"/>
        <v>0.8624772760772368</v>
      </c>
      <c r="G7" s="15">
        <f t="shared" si="1"/>
        <v>0.13752272392276324</v>
      </c>
    </row>
    <row r="8" spans="1:7" ht="15">
      <c r="A8" s="25">
        <v>7</v>
      </c>
      <c r="B8" s="26" t="s">
        <v>99</v>
      </c>
      <c r="C8" s="20">
        <v>44759</v>
      </c>
      <c r="D8" s="21">
        <v>39050</v>
      </c>
      <c r="E8" s="20">
        <v>5709</v>
      </c>
      <c r="F8" s="15">
        <f t="shared" si="0"/>
        <v>0.8724502334725976</v>
      </c>
      <c r="G8" s="15">
        <f t="shared" si="1"/>
        <v>0.1275497665274023</v>
      </c>
    </row>
    <row r="9" spans="1:7" ht="15">
      <c r="A9" s="25">
        <v>8</v>
      </c>
      <c r="B9" s="26" t="s">
        <v>100</v>
      </c>
      <c r="C9" s="20">
        <v>1857</v>
      </c>
      <c r="D9" s="21">
        <v>1555</v>
      </c>
      <c r="E9" s="20">
        <v>302</v>
      </c>
      <c r="F9" s="15">
        <f t="shared" si="0"/>
        <v>0.8373721055465805</v>
      </c>
      <c r="G9" s="15">
        <f t="shared" si="1"/>
        <v>0.1626278944534195</v>
      </c>
    </row>
    <row r="10" spans="1:7" ht="15">
      <c r="A10" s="25">
        <v>9</v>
      </c>
      <c r="B10" s="26" t="s">
        <v>101</v>
      </c>
      <c r="C10" s="20">
        <v>26540</v>
      </c>
      <c r="D10" s="21">
        <v>22206</v>
      </c>
      <c r="E10" s="20">
        <v>4334</v>
      </c>
      <c r="F10" s="15">
        <f t="shared" si="0"/>
        <v>0.8366993217784476</v>
      </c>
      <c r="G10" s="15">
        <f t="shared" si="1"/>
        <v>0.16330067822155236</v>
      </c>
    </row>
    <row r="11" spans="1:7" ht="15">
      <c r="A11" s="25">
        <v>10</v>
      </c>
      <c r="B11" s="26" t="s">
        <v>102</v>
      </c>
      <c r="C11" s="20">
        <v>29756</v>
      </c>
      <c r="D11" s="21">
        <v>23970</v>
      </c>
      <c r="E11" s="20">
        <v>5786</v>
      </c>
      <c r="F11" s="15">
        <f t="shared" si="0"/>
        <v>0.8055518214813819</v>
      </c>
      <c r="G11" s="15">
        <f t="shared" si="1"/>
        <v>0.1944481785186181</v>
      </c>
    </row>
    <row r="12" spans="1:7" ht="15">
      <c r="A12" s="25">
        <v>11</v>
      </c>
      <c r="B12" s="26" t="s">
        <v>103</v>
      </c>
      <c r="C12" s="20">
        <v>2485</v>
      </c>
      <c r="D12" s="21">
        <v>2131</v>
      </c>
      <c r="E12" s="20">
        <v>354</v>
      </c>
      <c r="F12" s="15">
        <f t="shared" si="0"/>
        <v>0.8575452716297787</v>
      </c>
      <c r="G12" s="15">
        <f t="shared" si="1"/>
        <v>0.14245472837022133</v>
      </c>
    </row>
    <row r="13" spans="1:7" ht="15">
      <c r="A13" s="25">
        <v>12</v>
      </c>
      <c r="B13" s="26" t="s">
        <v>104</v>
      </c>
      <c r="C13" s="20">
        <v>1173</v>
      </c>
      <c r="D13" s="21">
        <v>1110</v>
      </c>
      <c r="E13" s="20">
        <v>63</v>
      </c>
      <c r="F13" s="15">
        <f t="shared" si="0"/>
        <v>0.9462915601023018</v>
      </c>
      <c r="G13" s="15">
        <f t="shared" si="1"/>
        <v>0.05370843989769821</v>
      </c>
    </row>
    <row r="14" spans="1:7" ht="15">
      <c r="A14" s="25">
        <v>13</v>
      </c>
      <c r="B14" s="26" t="s">
        <v>105</v>
      </c>
      <c r="C14" s="20">
        <v>4734</v>
      </c>
      <c r="D14" s="21">
        <v>4545</v>
      </c>
      <c r="E14" s="20">
        <v>189</v>
      </c>
      <c r="F14" s="15">
        <f t="shared" si="0"/>
        <v>0.9600760456273765</v>
      </c>
      <c r="G14" s="15">
        <f t="shared" si="1"/>
        <v>0.039923954372623575</v>
      </c>
    </row>
    <row r="15" spans="1:7" ht="15">
      <c r="A15" s="25">
        <v>14</v>
      </c>
      <c r="B15" s="26" t="s">
        <v>106</v>
      </c>
      <c r="C15" s="20">
        <v>4717</v>
      </c>
      <c r="D15" s="20">
        <v>3595</v>
      </c>
      <c r="E15" s="20">
        <v>1122</v>
      </c>
      <c r="F15" s="15">
        <f t="shared" si="0"/>
        <v>0.7621369514521942</v>
      </c>
      <c r="G15" s="15">
        <f t="shared" si="1"/>
        <v>0.23786304854780582</v>
      </c>
    </row>
    <row r="16" spans="1:7" ht="15">
      <c r="A16" s="25">
        <v>15</v>
      </c>
      <c r="B16" s="26" t="s">
        <v>107</v>
      </c>
      <c r="C16" s="20">
        <v>8761</v>
      </c>
      <c r="D16" s="20">
        <v>5982</v>
      </c>
      <c r="E16" s="20">
        <v>2779</v>
      </c>
      <c r="F16" s="15">
        <f t="shared" si="0"/>
        <v>0.682798767264011</v>
      </c>
      <c r="G16" s="15">
        <f t="shared" si="1"/>
        <v>0.31720123273598905</v>
      </c>
    </row>
    <row r="17" spans="1:7" ht="15">
      <c r="A17" s="25">
        <v>16</v>
      </c>
      <c r="B17" s="26" t="s">
        <v>108</v>
      </c>
      <c r="C17" s="20">
        <v>23773</v>
      </c>
      <c r="D17" s="20">
        <v>19900</v>
      </c>
      <c r="E17" s="20">
        <v>3873</v>
      </c>
      <c r="F17" s="15">
        <f t="shared" si="0"/>
        <v>0.8370840869894418</v>
      </c>
      <c r="G17" s="15">
        <f t="shared" si="1"/>
        <v>0.1629159130105582</v>
      </c>
    </row>
    <row r="18" spans="1:7" ht="15">
      <c r="A18" s="25">
        <v>17</v>
      </c>
      <c r="B18" s="26" t="s">
        <v>109</v>
      </c>
      <c r="C18" s="20">
        <v>14206</v>
      </c>
      <c r="D18" s="20">
        <v>10850</v>
      </c>
      <c r="E18" s="20">
        <v>3356</v>
      </c>
      <c r="F18" s="15">
        <f t="shared" si="0"/>
        <v>0.7637617907926229</v>
      </c>
      <c r="G18" s="15">
        <f t="shared" si="1"/>
        <v>0.23623820920737718</v>
      </c>
    </row>
    <row r="19" spans="1:7" ht="15">
      <c r="A19" s="25">
        <v>18</v>
      </c>
      <c r="B19" s="26" t="s">
        <v>110</v>
      </c>
      <c r="C19" s="20">
        <v>5084</v>
      </c>
      <c r="D19" s="20">
        <v>4396</v>
      </c>
      <c r="E19" s="20">
        <v>688</v>
      </c>
      <c r="F19" s="15">
        <f t="shared" si="0"/>
        <v>0.8646734854445318</v>
      </c>
      <c r="G19" s="15">
        <f t="shared" si="1"/>
        <v>0.13532651455546812</v>
      </c>
    </row>
    <row r="20" spans="1:7" ht="15">
      <c r="A20" s="25">
        <v>19</v>
      </c>
      <c r="B20" s="26" t="s">
        <v>111</v>
      </c>
      <c r="C20" s="20">
        <v>10416</v>
      </c>
      <c r="D20" s="20">
        <v>8536</v>
      </c>
      <c r="E20" s="20">
        <v>1880</v>
      </c>
      <c r="F20" s="15">
        <f t="shared" si="0"/>
        <v>0.8195084485407066</v>
      </c>
      <c r="G20" s="15">
        <f t="shared" si="1"/>
        <v>0.18049155145929338</v>
      </c>
    </row>
    <row r="21" spans="1:7" ht="15">
      <c r="A21" s="25">
        <v>20</v>
      </c>
      <c r="B21" s="26" t="s">
        <v>112</v>
      </c>
      <c r="C21" s="20">
        <v>20544</v>
      </c>
      <c r="D21" s="20">
        <v>14705</v>
      </c>
      <c r="E21" s="20">
        <v>5839</v>
      </c>
      <c r="F21" s="15">
        <f t="shared" si="0"/>
        <v>0.7157807632398754</v>
      </c>
      <c r="G21" s="15">
        <f t="shared" si="1"/>
        <v>0.2842192367601246</v>
      </c>
    </row>
    <row r="22" spans="1:7" ht="15">
      <c r="A22" s="25">
        <v>21</v>
      </c>
      <c r="B22" s="26" t="s">
        <v>113</v>
      </c>
      <c r="C22" s="20">
        <v>7150</v>
      </c>
      <c r="D22" s="20">
        <v>6821</v>
      </c>
      <c r="E22" s="20">
        <v>329</v>
      </c>
      <c r="F22" s="15">
        <f t="shared" si="0"/>
        <v>0.953986013986014</v>
      </c>
      <c r="G22" s="15">
        <f t="shared" si="1"/>
        <v>0.046013986013986014</v>
      </c>
    </row>
    <row r="23" spans="1:7" ht="15">
      <c r="A23" s="25">
        <v>22</v>
      </c>
      <c r="B23" s="26" t="s">
        <v>114</v>
      </c>
      <c r="C23" s="20">
        <v>11683</v>
      </c>
      <c r="D23" s="20">
        <v>10064</v>
      </c>
      <c r="E23" s="20">
        <v>1619</v>
      </c>
      <c r="F23" s="15">
        <f t="shared" si="0"/>
        <v>0.8614225798168279</v>
      </c>
      <c r="G23" s="15">
        <f t="shared" si="1"/>
        <v>0.13857742018317212</v>
      </c>
    </row>
    <row r="24" spans="1:7" ht="15">
      <c r="A24" s="25">
        <v>23</v>
      </c>
      <c r="B24" s="26" t="s">
        <v>115</v>
      </c>
      <c r="C24" s="20">
        <v>7108</v>
      </c>
      <c r="D24" s="20">
        <v>6375</v>
      </c>
      <c r="E24" s="20">
        <v>733</v>
      </c>
      <c r="F24" s="15">
        <f t="shared" si="0"/>
        <v>0.8968767585818795</v>
      </c>
      <c r="G24" s="15">
        <f t="shared" si="1"/>
        <v>0.10312324141812043</v>
      </c>
    </row>
    <row r="25" spans="1:7" ht="15">
      <c r="A25" s="25">
        <v>24</v>
      </c>
      <c r="B25" s="26" t="s">
        <v>116</v>
      </c>
      <c r="C25" s="20">
        <v>5221</v>
      </c>
      <c r="D25" s="20">
        <v>4564</v>
      </c>
      <c r="E25" s="20">
        <v>657</v>
      </c>
      <c r="F25" s="15">
        <f t="shared" si="0"/>
        <v>0.8741620379237693</v>
      </c>
      <c r="G25" s="15">
        <f t="shared" si="1"/>
        <v>0.1258379620762306</v>
      </c>
    </row>
    <row r="26" spans="1:7" ht="15">
      <c r="A26" s="25">
        <v>25</v>
      </c>
      <c r="B26" s="26" t="s">
        <v>117</v>
      </c>
      <c r="C26" s="20">
        <v>10265</v>
      </c>
      <c r="D26" s="20">
        <v>9735</v>
      </c>
      <c r="E26" s="20">
        <v>530</v>
      </c>
      <c r="F26" s="15">
        <f t="shared" si="0"/>
        <v>0.948368241597662</v>
      </c>
      <c r="G26" s="15">
        <f t="shared" si="1"/>
        <v>0.051631758402338045</v>
      </c>
    </row>
    <row r="27" spans="1:7" ht="15">
      <c r="A27" s="25">
        <v>26</v>
      </c>
      <c r="B27" s="26" t="s">
        <v>118</v>
      </c>
      <c r="C27" s="20">
        <v>7360</v>
      </c>
      <c r="D27" s="20">
        <v>6175</v>
      </c>
      <c r="E27" s="20">
        <v>1185</v>
      </c>
      <c r="F27" s="15">
        <f t="shared" si="0"/>
        <v>0.8389945652173914</v>
      </c>
      <c r="G27" s="15">
        <f t="shared" si="1"/>
        <v>0.1610054347826087</v>
      </c>
    </row>
    <row r="28" spans="1:7" ht="15">
      <c r="A28" s="25">
        <v>27</v>
      </c>
      <c r="B28" s="26" t="s">
        <v>119</v>
      </c>
      <c r="C28" s="20">
        <v>18364</v>
      </c>
      <c r="D28" s="20">
        <v>16604</v>
      </c>
      <c r="E28" s="20">
        <v>1760</v>
      </c>
      <c r="F28" s="15">
        <f t="shared" si="0"/>
        <v>0.9041603136571553</v>
      </c>
      <c r="G28" s="15">
        <f t="shared" si="1"/>
        <v>0.09583968634284469</v>
      </c>
    </row>
    <row r="29" spans="1:7" ht="15">
      <c r="A29" s="25">
        <v>28</v>
      </c>
      <c r="B29" s="26" t="s">
        <v>120</v>
      </c>
      <c r="C29" s="20">
        <v>10610</v>
      </c>
      <c r="D29" s="20">
        <v>7812</v>
      </c>
      <c r="E29" s="20">
        <v>2798</v>
      </c>
      <c r="F29" s="15">
        <f t="shared" si="0"/>
        <v>0.7362865221489161</v>
      </c>
      <c r="G29" s="15">
        <f t="shared" si="1"/>
        <v>0.2637134778510839</v>
      </c>
    </row>
    <row r="30" spans="1:7" ht="15">
      <c r="A30" s="25">
        <v>29</v>
      </c>
      <c r="B30" s="26" t="s">
        <v>121</v>
      </c>
      <c r="C30" s="20">
        <v>3268</v>
      </c>
      <c r="D30" s="20">
        <v>2574</v>
      </c>
      <c r="E30" s="20">
        <v>694</v>
      </c>
      <c r="F30" s="15">
        <f t="shared" si="0"/>
        <v>0.7876376988984088</v>
      </c>
      <c r="G30" s="15">
        <f t="shared" si="1"/>
        <v>0.21236230110159118</v>
      </c>
    </row>
    <row r="31" spans="1:7" ht="15">
      <c r="A31" s="25">
        <v>30</v>
      </c>
      <c r="B31" s="26" t="s">
        <v>122</v>
      </c>
      <c r="C31" s="20">
        <v>876</v>
      </c>
      <c r="D31" s="20">
        <v>794</v>
      </c>
      <c r="E31" s="20">
        <v>82</v>
      </c>
      <c r="F31" s="15">
        <f t="shared" si="0"/>
        <v>0.906392694063927</v>
      </c>
      <c r="G31" s="15">
        <f t="shared" si="1"/>
        <v>0.09360730593607305</v>
      </c>
    </row>
    <row r="32" spans="1:7" ht="15">
      <c r="A32" s="25">
        <v>31</v>
      </c>
      <c r="B32" s="26" t="s">
        <v>123</v>
      </c>
      <c r="C32" s="20">
        <v>27627</v>
      </c>
      <c r="D32" s="20">
        <v>23457</v>
      </c>
      <c r="E32" s="20">
        <v>4170</v>
      </c>
      <c r="F32" s="15">
        <f t="shared" si="0"/>
        <v>0.8490607014876751</v>
      </c>
      <c r="G32" s="15">
        <f t="shared" si="1"/>
        <v>0.1509392985123249</v>
      </c>
    </row>
    <row r="33" spans="1:7" ht="15">
      <c r="A33" s="25">
        <v>32</v>
      </c>
      <c r="B33" s="26" t="s">
        <v>124</v>
      </c>
      <c r="C33" s="20">
        <v>7441</v>
      </c>
      <c r="D33" s="20">
        <v>5964</v>
      </c>
      <c r="E33" s="20">
        <v>1477</v>
      </c>
      <c r="F33" s="15">
        <f t="shared" si="0"/>
        <v>0.8015051740357478</v>
      </c>
      <c r="G33" s="15">
        <f t="shared" si="1"/>
        <v>0.1984948259642521</v>
      </c>
    </row>
    <row r="34" spans="1:7" ht="15">
      <c r="A34" s="25">
        <v>33</v>
      </c>
      <c r="B34" s="26" t="s">
        <v>125</v>
      </c>
      <c r="C34" s="20">
        <v>43330</v>
      </c>
      <c r="D34" s="20">
        <v>38809</v>
      </c>
      <c r="E34" s="20">
        <v>4521</v>
      </c>
      <c r="F34" s="15">
        <f aca="true" t="shared" si="2" ref="F34:F65">D34/C34</f>
        <v>0.8956612047080544</v>
      </c>
      <c r="G34" s="15">
        <f aca="true" t="shared" si="3" ref="G34:G65">E34/C34</f>
        <v>0.10433879529194554</v>
      </c>
    </row>
    <row r="35" spans="1:7" ht="15">
      <c r="A35" s="25">
        <v>34</v>
      </c>
      <c r="B35" s="26" t="s">
        <v>126</v>
      </c>
      <c r="C35" s="20">
        <v>6880</v>
      </c>
      <c r="D35" s="21">
        <v>5534</v>
      </c>
      <c r="E35" s="20">
        <v>1346</v>
      </c>
      <c r="F35" s="15">
        <f t="shared" si="2"/>
        <v>0.8043604651162791</v>
      </c>
      <c r="G35" s="15">
        <f t="shared" si="3"/>
        <v>0.19563953488372093</v>
      </c>
    </row>
    <row r="36" spans="1:7" ht="15">
      <c r="A36" s="25">
        <v>35</v>
      </c>
      <c r="B36" s="26" t="s">
        <v>127</v>
      </c>
      <c r="C36" s="20">
        <v>30888</v>
      </c>
      <c r="D36" s="21">
        <v>26971</v>
      </c>
      <c r="E36" s="20">
        <v>3917</v>
      </c>
      <c r="F36" s="15">
        <f t="shared" si="2"/>
        <v>0.8731869981869982</v>
      </c>
      <c r="G36" s="15">
        <f t="shared" si="3"/>
        <v>0.1268130018130018</v>
      </c>
    </row>
    <row r="37" spans="1:7" ht="15">
      <c r="A37" s="25">
        <v>36</v>
      </c>
      <c r="B37" s="26" t="s">
        <v>128</v>
      </c>
      <c r="C37" s="20">
        <v>5195</v>
      </c>
      <c r="D37" s="20">
        <v>4951</v>
      </c>
      <c r="E37" s="20">
        <v>244</v>
      </c>
      <c r="F37" s="15">
        <f t="shared" si="2"/>
        <v>0.953031761308951</v>
      </c>
      <c r="G37" s="15">
        <f t="shared" si="3"/>
        <v>0.04696823869104909</v>
      </c>
    </row>
    <row r="38" spans="1:7" ht="15">
      <c r="A38" s="25">
        <v>37</v>
      </c>
      <c r="B38" s="26" t="s">
        <v>129</v>
      </c>
      <c r="C38" s="20">
        <v>11226</v>
      </c>
      <c r="D38" s="21">
        <v>9168</v>
      </c>
      <c r="E38" s="20">
        <v>2058</v>
      </c>
      <c r="F38" s="15">
        <f t="shared" si="2"/>
        <v>0.8166755745590594</v>
      </c>
      <c r="G38" s="15">
        <f t="shared" si="3"/>
        <v>0.18332442544094069</v>
      </c>
    </row>
    <row r="39" spans="1:7" ht="15">
      <c r="A39" s="25">
        <v>38</v>
      </c>
      <c r="B39" s="26" t="s">
        <v>130</v>
      </c>
      <c r="C39" s="20">
        <v>13824</v>
      </c>
      <c r="D39" s="21">
        <v>12316</v>
      </c>
      <c r="E39" s="20">
        <v>1508</v>
      </c>
      <c r="F39" s="15">
        <f t="shared" si="2"/>
        <v>0.8909143518518519</v>
      </c>
      <c r="G39" s="15">
        <f t="shared" si="3"/>
        <v>0.10908564814814815</v>
      </c>
    </row>
    <row r="40" spans="1:7" ht="15">
      <c r="A40" s="25">
        <v>39</v>
      </c>
      <c r="B40" s="26" t="s">
        <v>131</v>
      </c>
      <c r="C40" s="20">
        <v>5890</v>
      </c>
      <c r="D40" s="21">
        <v>4713</v>
      </c>
      <c r="E40" s="20">
        <v>1177</v>
      </c>
      <c r="F40" s="15">
        <f t="shared" si="2"/>
        <v>0.800169779286927</v>
      </c>
      <c r="G40" s="15">
        <f t="shared" si="3"/>
        <v>0.199830220713073</v>
      </c>
    </row>
    <row r="41" spans="1:7" ht="15">
      <c r="A41" s="25">
        <v>40</v>
      </c>
      <c r="B41" s="26" t="s">
        <v>132</v>
      </c>
      <c r="C41" s="20">
        <v>4524</v>
      </c>
      <c r="D41" s="21">
        <v>3641</v>
      </c>
      <c r="E41" s="20">
        <v>883</v>
      </c>
      <c r="F41" s="15">
        <f t="shared" si="2"/>
        <v>0.8048187444739169</v>
      </c>
      <c r="G41" s="15">
        <f t="shared" si="3"/>
        <v>0.19518125552608312</v>
      </c>
    </row>
    <row r="42" spans="1:7" ht="15">
      <c r="A42" s="25">
        <v>41</v>
      </c>
      <c r="B42" s="26" t="s">
        <v>133</v>
      </c>
      <c r="C42" s="20">
        <v>3495</v>
      </c>
      <c r="D42" s="21">
        <v>3063</v>
      </c>
      <c r="E42" s="20">
        <v>432</v>
      </c>
      <c r="F42" s="15">
        <f t="shared" si="2"/>
        <v>0.8763948497854077</v>
      </c>
      <c r="G42" s="15">
        <f t="shared" si="3"/>
        <v>0.12360515021459227</v>
      </c>
    </row>
    <row r="43" spans="1:7" ht="15">
      <c r="A43" s="25">
        <v>42</v>
      </c>
      <c r="B43" s="26" t="s">
        <v>134</v>
      </c>
      <c r="C43" s="20">
        <v>50757</v>
      </c>
      <c r="D43" s="21">
        <v>44113</v>
      </c>
      <c r="E43" s="20">
        <v>6644</v>
      </c>
      <c r="F43" s="15">
        <f t="shared" si="2"/>
        <v>0.8691017987666726</v>
      </c>
      <c r="G43" s="15">
        <f t="shared" si="3"/>
        <v>0.13089820123332743</v>
      </c>
    </row>
    <row r="44" spans="1:7" ht="15">
      <c r="A44" s="25">
        <v>43</v>
      </c>
      <c r="B44" s="26" t="s">
        <v>135</v>
      </c>
      <c r="C44" s="20">
        <v>9312</v>
      </c>
      <c r="D44" s="21">
        <v>7300</v>
      </c>
      <c r="E44" s="20">
        <v>2012</v>
      </c>
      <c r="F44" s="15">
        <f t="shared" si="2"/>
        <v>0.7839347079037801</v>
      </c>
      <c r="G44" s="15">
        <f t="shared" si="3"/>
        <v>0.21606529209621994</v>
      </c>
    </row>
    <row r="45" spans="1:7" ht="15">
      <c r="A45" s="25">
        <v>44</v>
      </c>
      <c r="B45" s="26" t="s">
        <v>136</v>
      </c>
      <c r="C45" s="20">
        <v>16038</v>
      </c>
      <c r="D45" s="21">
        <v>13732</v>
      </c>
      <c r="E45" s="20">
        <v>2306</v>
      </c>
      <c r="F45" s="15">
        <f t="shared" si="2"/>
        <v>0.8562164858461154</v>
      </c>
      <c r="G45" s="15">
        <f t="shared" si="3"/>
        <v>0.14378351415388452</v>
      </c>
    </row>
    <row r="46" spans="1:7" ht="15">
      <c r="A46" s="25">
        <v>45</v>
      </c>
      <c r="B46" s="26" t="s">
        <v>137</v>
      </c>
      <c r="C46" s="20">
        <v>42183</v>
      </c>
      <c r="D46" s="21">
        <v>36244</v>
      </c>
      <c r="E46" s="20">
        <v>5939</v>
      </c>
      <c r="F46" s="15">
        <f t="shared" si="2"/>
        <v>0.8592086859635398</v>
      </c>
      <c r="G46" s="15">
        <f t="shared" si="3"/>
        <v>0.1407913140364602</v>
      </c>
    </row>
    <row r="47" spans="1:7" ht="15">
      <c r="A47" s="25">
        <v>46</v>
      </c>
      <c r="B47" s="26" t="s">
        <v>138</v>
      </c>
      <c r="C47" s="20">
        <v>12989</v>
      </c>
      <c r="D47" s="21">
        <v>11379</v>
      </c>
      <c r="E47" s="20">
        <v>1610</v>
      </c>
      <c r="F47" s="15">
        <f t="shared" si="2"/>
        <v>0.8760489645084302</v>
      </c>
      <c r="G47" s="15">
        <f t="shared" si="3"/>
        <v>0.12395103549156979</v>
      </c>
    </row>
    <row r="48" spans="1:7" ht="15">
      <c r="A48" s="25">
        <v>47</v>
      </c>
      <c r="B48" s="26" t="s">
        <v>139</v>
      </c>
      <c r="C48" s="20">
        <v>9973</v>
      </c>
      <c r="D48" s="21">
        <v>9142</v>
      </c>
      <c r="E48" s="20">
        <v>831</v>
      </c>
      <c r="F48" s="15">
        <f t="shared" si="2"/>
        <v>0.9166750225609145</v>
      </c>
      <c r="G48" s="15">
        <f t="shared" si="3"/>
        <v>0.08332497743908553</v>
      </c>
    </row>
    <row r="49" spans="1:7" ht="15">
      <c r="A49" s="25">
        <v>48</v>
      </c>
      <c r="B49" s="26" t="s">
        <v>140</v>
      </c>
      <c r="C49" s="20">
        <v>14986</v>
      </c>
      <c r="D49" s="21">
        <v>12322</v>
      </c>
      <c r="E49" s="20">
        <v>2664</v>
      </c>
      <c r="F49" s="15">
        <f t="shared" si="2"/>
        <v>0.8222340851461364</v>
      </c>
      <c r="G49" s="15">
        <f t="shared" si="3"/>
        <v>0.17776591485386362</v>
      </c>
    </row>
    <row r="50" spans="1:7" ht="15">
      <c r="A50" s="25">
        <v>49</v>
      </c>
      <c r="B50" s="26" t="s">
        <v>141</v>
      </c>
      <c r="C50" s="20">
        <v>3142</v>
      </c>
      <c r="D50" s="21">
        <v>2979</v>
      </c>
      <c r="E50" s="20">
        <v>163</v>
      </c>
      <c r="F50" s="15">
        <f t="shared" si="2"/>
        <v>0.9481222151495863</v>
      </c>
      <c r="G50" s="15">
        <f t="shared" si="3"/>
        <v>0.05187778485041375</v>
      </c>
    </row>
    <row r="51" spans="1:7" ht="15">
      <c r="A51" s="25">
        <v>50</v>
      </c>
      <c r="B51" s="26" t="s">
        <v>142</v>
      </c>
      <c r="C51" s="20">
        <v>9532</v>
      </c>
      <c r="D51" s="21">
        <v>8093</v>
      </c>
      <c r="E51" s="20">
        <v>1439</v>
      </c>
      <c r="F51" s="15">
        <f t="shared" si="2"/>
        <v>0.8490348300461603</v>
      </c>
      <c r="G51" s="15">
        <f t="shared" si="3"/>
        <v>0.15096516995383968</v>
      </c>
    </row>
    <row r="52" spans="1:7" ht="15">
      <c r="A52" s="25">
        <v>51</v>
      </c>
      <c r="B52" s="26" t="s">
        <v>143</v>
      </c>
      <c r="C52" s="20">
        <v>13614</v>
      </c>
      <c r="D52" s="21">
        <v>12429</v>
      </c>
      <c r="E52" s="20">
        <v>1185</v>
      </c>
      <c r="F52" s="15">
        <f t="shared" si="2"/>
        <v>0.9129572498898193</v>
      </c>
      <c r="G52" s="15">
        <f t="shared" si="3"/>
        <v>0.0870427501101807</v>
      </c>
    </row>
    <row r="53" spans="1:7" ht="15">
      <c r="A53" s="25">
        <v>52</v>
      </c>
      <c r="B53" s="26" t="s">
        <v>144</v>
      </c>
      <c r="C53" s="20">
        <v>14914</v>
      </c>
      <c r="D53" s="21">
        <v>12250</v>
      </c>
      <c r="E53" s="20">
        <v>2664</v>
      </c>
      <c r="F53" s="15">
        <f t="shared" si="2"/>
        <v>0.8213758884269814</v>
      </c>
      <c r="G53" s="15">
        <f t="shared" si="3"/>
        <v>0.17862411157301863</v>
      </c>
    </row>
    <row r="54" spans="1:7" ht="15">
      <c r="A54" s="25">
        <v>53</v>
      </c>
      <c r="B54" s="26" t="s">
        <v>145</v>
      </c>
      <c r="C54" s="20">
        <v>11291</v>
      </c>
      <c r="D54" s="21">
        <v>6255</v>
      </c>
      <c r="E54" s="20">
        <v>5036</v>
      </c>
      <c r="F54" s="15">
        <f t="shared" si="2"/>
        <v>0.5539810468514746</v>
      </c>
      <c r="G54" s="15">
        <f t="shared" si="3"/>
        <v>0.44601895314852535</v>
      </c>
    </row>
    <row r="55" spans="1:7" ht="15">
      <c r="A55" s="25">
        <v>54</v>
      </c>
      <c r="B55" s="26" t="s">
        <v>146</v>
      </c>
      <c r="C55" s="20">
        <v>13386</v>
      </c>
      <c r="D55" s="21">
        <v>11286</v>
      </c>
      <c r="E55" s="20">
        <v>2100</v>
      </c>
      <c r="F55" s="15">
        <f t="shared" si="2"/>
        <v>0.8431196772747647</v>
      </c>
      <c r="G55" s="15">
        <f t="shared" si="3"/>
        <v>0.15688032272523533</v>
      </c>
    </row>
    <row r="56" spans="1:7" ht="15">
      <c r="A56" s="25">
        <v>55</v>
      </c>
      <c r="B56" s="26" t="s">
        <v>147</v>
      </c>
      <c r="C56" s="20">
        <v>27942</v>
      </c>
      <c r="D56" s="21">
        <v>22366</v>
      </c>
      <c r="E56" s="20">
        <v>5576</v>
      </c>
      <c r="F56" s="15">
        <f t="shared" si="2"/>
        <v>0.8004437763939589</v>
      </c>
      <c r="G56" s="15">
        <f t="shared" si="3"/>
        <v>0.19955622360604108</v>
      </c>
    </row>
    <row r="57" spans="1:7" ht="15">
      <c r="A57" s="25">
        <v>56</v>
      </c>
      <c r="B57" s="26" t="s">
        <v>148</v>
      </c>
      <c r="C57" s="20">
        <v>2448</v>
      </c>
      <c r="D57" s="21">
        <v>2376</v>
      </c>
      <c r="E57" s="20">
        <v>72</v>
      </c>
      <c r="F57" s="15">
        <f t="shared" si="2"/>
        <v>0.9705882352941176</v>
      </c>
      <c r="G57" s="15">
        <f t="shared" si="3"/>
        <v>0.029411764705882353</v>
      </c>
    </row>
    <row r="58" spans="1:7" ht="15">
      <c r="A58" s="25">
        <v>57</v>
      </c>
      <c r="B58" s="26" t="s">
        <v>149</v>
      </c>
      <c r="C58" s="20">
        <v>4221</v>
      </c>
      <c r="D58" s="21">
        <v>3571</v>
      </c>
      <c r="E58" s="20">
        <v>650</v>
      </c>
      <c r="F58" s="15">
        <f t="shared" si="2"/>
        <v>0.8460080549632788</v>
      </c>
      <c r="G58" s="15">
        <f t="shared" si="3"/>
        <v>0.15399194503672115</v>
      </c>
    </row>
    <row r="59" spans="1:7" ht="15">
      <c r="A59" s="25">
        <v>58</v>
      </c>
      <c r="B59" s="26" t="s">
        <v>150</v>
      </c>
      <c r="C59" s="20">
        <v>16592</v>
      </c>
      <c r="D59" s="21">
        <v>14576</v>
      </c>
      <c r="E59" s="20">
        <v>2016</v>
      </c>
      <c r="F59" s="15">
        <f t="shared" si="2"/>
        <v>0.8784956605593057</v>
      </c>
      <c r="G59" s="15">
        <f t="shared" si="3"/>
        <v>0.12150433944069432</v>
      </c>
    </row>
    <row r="60" spans="1:7" ht="15">
      <c r="A60" s="25">
        <v>59</v>
      </c>
      <c r="B60" s="26" t="s">
        <v>151</v>
      </c>
      <c r="C60" s="20">
        <v>8738</v>
      </c>
      <c r="D60" s="21">
        <v>7154</v>
      </c>
      <c r="E60" s="20">
        <v>1584</v>
      </c>
      <c r="F60" s="15">
        <f t="shared" si="2"/>
        <v>0.8187228198672465</v>
      </c>
      <c r="G60" s="15">
        <f t="shared" si="3"/>
        <v>0.18127718013275348</v>
      </c>
    </row>
    <row r="61" spans="1:7" ht="15">
      <c r="A61" s="25">
        <v>60</v>
      </c>
      <c r="B61" s="26" t="s">
        <v>152</v>
      </c>
      <c r="C61" s="20">
        <v>12598</v>
      </c>
      <c r="D61" s="21">
        <v>11441</v>
      </c>
      <c r="E61" s="20">
        <v>1157</v>
      </c>
      <c r="F61" s="15">
        <f t="shared" si="2"/>
        <v>0.9081600254008573</v>
      </c>
      <c r="G61" s="15">
        <f t="shared" si="3"/>
        <v>0.09183997459914273</v>
      </c>
    </row>
    <row r="62" spans="1:7" ht="15">
      <c r="A62" s="25">
        <v>61</v>
      </c>
      <c r="B62" s="26" t="s">
        <v>153</v>
      </c>
      <c r="C62" s="20">
        <v>7738</v>
      </c>
      <c r="D62" s="21">
        <v>5499</v>
      </c>
      <c r="E62" s="20">
        <v>2239</v>
      </c>
      <c r="F62" s="15">
        <f t="shared" si="2"/>
        <v>0.7106487464461101</v>
      </c>
      <c r="G62" s="15">
        <f t="shared" si="3"/>
        <v>0.2893512535538899</v>
      </c>
    </row>
    <row r="63" spans="1:7" ht="15">
      <c r="A63" s="25">
        <v>62</v>
      </c>
      <c r="B63" s="26" t="s">
        <v>154</v>
      </c>
      <c r="C63" s="20">
        <v>1372</v>
      </c>
      <c r="D63" s="21">
        <v>1244</v>
      </c>
      <c r="E63" s="20">
        <v>128</v>
      </c>
      <c r="F63" s="15">
        <f t="shared" si="2"/>
        <v>0.9067055393586005</v>
      </c>
      <c r="G63" s="15">
        <f t="shared" si="3"/>
        <v>0.09329446064139942</v>
      </c>
    </row>
    <row r="64" spans="1:7" ht="15">
      <c r="A64" s="25">
        <v>63</v>
      </c>
      <c r="B64" s="26" t="s">
        <v>155</v>
      </c>
      <c r="C64" s="20">
        <v>23037</v>
      </c>
      <c r="D64" s="21">
        <v>20851</v>
      </c>
      <c r="E64" s="20">
        <v>2186</v>
      </c>
      <c r="F64" s="15">
        <f t="shared" si="2"/>
        <v>0.9051091722012414</v>
      </c>
      <c r="G64" s="15">
        <f t="shared" si="3"/>
        <v>0.09489082779875851</v>
      </c>
    </row>
    <row r="65" spans="1:7" ht="15">
      <c r="A65" s="25">
        <v>64</v>
      </c>
      <c r="B65" s="26" t="s">
        <v>156</v>
      </c>
      <c r="C65" s="20">
        <v>8737</v>
      </c>
      <c r="D65" s="21">
        <v>6379</v>
      </c>
      <c r="E65" s="20">
        <v>2358</v>
      </c>
      <c r="F65" s="15">
        <f t="shared" si="2"/>
        <v>0.7301133112052192</v>
      </c>
      <c r="G65" s="15">
        <f t="shared" si="3"/>
        <v>0.26988668879478084</v>
      </c>
    </row>
    <row r="66" spans="1:7" ht="15">
      <c r="A66" s="25">
        <v>65</v>
      </c>
      <c r="B66" s="26" t="s">
        <v>157</v>
      </c>
      <c r="C66" s="20">
        <v>3738</v>
      </c>
      <c r="D66" s="21">
        <v>3603</v>
      </c>
      <c r="E66" s="20">
        <v>135</v>
      </c>
      <c r="F66" s="15">
        <f aca="true" t="shared" si="4" ref="F66:F82">D66/C66</f>
        <v>0.963884430176565</v>
      </c>
      <c r="G66" s="15">
        <f aca="true" t="shared" si="5" ref="G66:G82">E66/C66</f>
        <v>0.036115569823434994</v>
      </c>
    </row>
    <row r="67" spans="1:7" ht="15">
      <c r="A67" s="25">
        <v>66</v>
      </c>
      <c r="B67" s="26" t="s">
        <v>158</v>
      </c>
      <c r="C67" s="20">
        <v>15041</v>
      </c>
      <c r="D67" s="21">
        <v>12912</v>
      </c>
      <c r="E67" s="20">
        <v>2129</v>
      </c>
      <c r="F67" s="15">
        <f t="shared" si="4"/>
        <v>0.8584535602685992</v>
      </c>
      <c r="G67" s="15">
        <f t="shared" si="5"/>
        <v>0.14154643973140082</v>
      </c>
    </row>
    <row r="68" spans="1:7" ht="15">
      <c r="A68" s="25">
        <v>67</v>
      </c>
      <c r="B68" s="26" t="s">
        <v>159</v>
      </c>
      <c r="C68" s="20">
        <v>2105</v>
      </c>
      <c r="D68" s="21">
        <v>1454</v>
      </c>
      <c r="E68" s="20">
        <v>651</v>
      </c>
      <c r="F68" s="15">
        <f t="shared" si="4"/>
        <v>0.6907363420427554</v>
      </c>
      <c r="G68" s="15">
        <f t="shared" si="5"/>
        <v>0.30926365795724464</v>
      </c>
    </row>
    <row r="69" spans="1:7" ht="15">
      <c r="A69" s="25">
        <v>68</v>
      </c>
      <c r="B69" s="26" t="s">
        <v>160</v>
      </c>
      <c r="C69" s="20">
        <v>11584</v>
      </c>
      <c r="D69" s="21">
        <v>10000</v>
      </c>
      <c r="E69" s="20">
        <v>1584</v>
      </c>
      <c r="F69" s="15">
        <f t="shared" si="4"/>
        <v>0.8632596685082873</v>
      </c>
      <c r="G69" s="15">
        <f t="shared" si="5"/>
        <v>0.13674033149171272</v>
      </c>
    </row>
    <row r="70" spans="1:7" ht="15">
      <c r="A70" s="25">
        <v>69</v>
      </c>
      <c r="B70" s="26" t="s">
        <v>161</v>
      </c>
      <c r="C70" s="20">
        <v>2083</v>
      </c>
      <c r="D70" s="21">
        <v>1889</v>
      </c>
      <c r="E70" s="20">
        <v>194</v>
      </c>
      <c r="F70" s="15">
        <f t="shared" si="4"/>
        <v>0.9068650984157465</v>
      </c>
      <c r="G70" s="15">
        <f t="shared" si="5"/>
        <v>0.09313490158425348</v>
      </c>
    </row>
    <row r="71" spans="1:7" ht="15">
      <c r="A71" s="25">
        <v>70</v>
      </c>
      <c r="B71" s="26" t="s">
        <v>162</v>
      </c>
      <c r="C71" s="20">
        <v>6728</v>
      </c>
      <c r="D71" s="21">
        <v>5741</v>
      </c>
      <c r="E71" s="20">
        <v>987</v>
      </c>
      <c r="F71" s="15">
        <f t="shared" si="4"/>
        <v>0.8532996432818074</v>
      </c>
      <c r="G71" s="15">
        <f t="shared" si="5"/>
        <v>0.14670035671819262</v>
      </c>
    </row>
    <row r="72" spans="1:7" ht="15">
      <c r="A72" s="25">
        <v>71</v>
      </c>
      <c r="B72" s="26" t="s">
        <v>163</v>
      </c>
      <c r="C72" s="20">
        <v>4170</v>
      </c>
      <c r="D72" s="21">
        <v>3589</v>
      </c>
      <c r="E72" s="20">
        <v>581</v>
      </c>
      <c r="F72" s="15">
        <f t="shared" si="4"/>
        <v>0.8606714628297362</v>
      </c>
      <c r="G72" s="15">
        <f t="shared" si="5"/>
        <v>0.13932853717026378</v>
      </c>
    </row>
    <row r="73" spans="1:7" ht="15">
      <c r="A73" s="25">
        <v>72</v>
      </c>
      <c r="B73" s="26" t="s">
        <v>164</v>
      </c>
      <c r="C73" s="20">
        <v>1472</v>
      </c>
      <c r="D73" s="21">
        <v>1308</v>
      </c>
      <c r="E73" s="20">
        <v>164</v>
      </c>
      <c r="F73" s="15">
        <f t="shared" si="4"/>
        <v>0.8885869565217391</v>
      </c>
      <c r="G73" s="15">
        <f t="shared" si="5"/>
        <v>0.11141304347826086</v>
      </c>
    </row>
    <row r="74" spans="1:7" ht="15">
      <c r="A74" s="25">
        <v>73</v>
      </c>
      <c r="B74" s="26" t="s">
        <v>165</v>
      </c>
      <c r="C74" s="20">
        <v>1210</v>
      </c>
      <c r="D74" s="21">
        <v>1095</v>
      </c>
      <c r="E74" s="20">
        <v>115</v>
      </c>
      <c r="F74" s="15">
        <f t="shared" si="4"/>
        <v>0.9049586776859504</v>
      </c>
      <c r="G74" s="15">
        <f t="shared" si="5"/>
        <v>0.09504132231404959</v>
      </c>
    </row>
    <row r="75" spans="1:7" ht="15">
      <c r="A75" s="25">
        <v>74</v>
      </c>
      <c r="B75" s="26" t="s">
        <v>166</v>
      </c>
      <c r="C75" s="20">
        <v>861</v>
      </c>
      <c r="D75" s="21">
        <v>585</v>
      </c>
      <c r="E75" s="20">
        <v>276</v>
      </c>
      <c r="F75" s="15">
        <f t="shared" si="4"/>
        <v>0.6794425087108014</v>
      </c>
      <c r="G75" s="15">
        <f t="shared" si="5"/>
        <v>0.3205574912891986</v>
      </c>
    </row>
    <row r="76" spans="1:7" ht="15">
      <c r="A76" s="25">
        <v>75</v>
      </c>
      <c r="B76" s="26" t="s">
        <v>167</v>
      </c>
      <c r="C76" s="20">
        <v>3792</v>
      </c>
      <c r="D76" s="21">
        <v>3608</v>
      </c>
      <c r="E76" s="20">
        <v>184</v>
      </c>
      <c r="F76" s="15">
        <f t="shared" si="4"/>
        <v>0.9514767932489452</v>
      </c>
      <c r="G76" s="15">
        <f t="shared" si="5"/>
        <v>0.04852320675105485</v>
      </c>
    </row>
    <row r="77" spans="1:7" ht="15">
      <c r="A77" s="25">
        <v>76</v>
      </c>
      <c r="B77" s="26" t="s">
        <v>168</v>
      </c>
      <c r="C77" s="20">
        <v>2306</v>
      </c>
      <c r="D77" s="21">
        <v>2054</v>
      </c>
      <c r="E77" s="20">
        <v>252</v>
      </c>
      <c r="F77" s="15">
        <f t="shared" si="4"/>
        <v>0.8907198612315698</v>
      </c>
      <c r="G77" s="15">
        <f t="shared" si="5"/>
        <v>0.10928013876843018</v>
      </c>
    </row>
    <row r="78" spans="1:7" ht="15">
      <c r="A78" s="25">
        <v>77</v>
      </c>
      <c r="B78" s="26" t="s">
        <v>169</v>
      </c>
      <c r="C78" s="20">
        <v>1772</v>
      </c>
      <c r="D78" s="21">
        <v>1325</v>
      </c>
      <c r="E78" s="20">
        <v>447</v>
      </c>
      <c r="F78" s="15">
        <f t="shared" si="4"/>
        <v>0.7477426636568849</v>
      </c>
      <c r="G78" s="15">
        <f t="shared" si="5"/>
        <v>0.25225733634311515</v>
      </c>
    </row>
    <row r="79" spans="1:7" ht="15">
      <c r="A79" s="25">
        <v>78</v>
      </c>
      <c r="B79" s="26" t="s">
        <v>170</v>
      </c>
      <c r="C79" s="20">
        <v>1464</v>
      </c>
      <c r="D79" s="21">
        <v>989</v>
      </c>
      <c r="E79" s="20">
        <v>475</v>
      </c>
      <c r="F79" s="15">
        <f t="shared" si="4"/>
        <v>0.6755464480874317</v>
      </c>
      <c r="G79" s="15">
        <f t="shared" si="5"/>
        <v>0.3244535519125683</v>
      </c>
    </row>
    <row r="80" spans="1:7" ht="15">
      <c r="A80" s="25">
        <v>79</v>
      </c>
      <c r="B80" s="26" t="s">
        <v>171</v>
      </c>
      <c r="C80" s="20">
        <v>2668</v>
      </c>
      <c r="D80" s="21">
        <v>2346</v>
      </c>
      <c r="E80" s="20">
        <v>322</v>
      </c>
      <c r="F80" s="15">
        <f t="shared" si="4"/>
        <v>0.8793103448275862</v>
      </c>
      <c r="G80" s="15">
        <f t="shared" si="5"/>
        <v>0.1206896551724138</v>
      </c>
    </row>
    <row r="81" spans="1:7" ht="15">
      <c r="A81" s="25">
        <v>80</v>
      </c>
      <c r="B81" s="26" t="s">
        <v>172</v>
      </c>
      <c r="C81" s="20">
        <v>7117</v>
      </c>
      <c r="D81" s="21">
        <v>6130</v>
      </c>
      <c r="E81" s="20">
        <v>987</v>
      </c>
      <c r="F81" s="15">
        <f t="shared" si="4"/>
        <v>0.8613179710552199</v>
      </c>
      <c r="G81" s="15">
        <f t="shared" si="5"/>
        <v>0.1386820289447801</v>
      </c>
    </row>
    <row r="82" spans="1:7" ht="15.75" thickBot="1">
      <c r="A82" s="33">
        <v>81</v>
      </c>
      <c r="B82" s="39" t="s">
        <v>173</v>
      </c>
      <c r="C82" s="20">
        <v>5504</v>
      </c>
      <c r="D82" s="21">
        <v>4400</v>
      </c>
      <c r="E82" s="20">
        <v>1104</v>
      </c>
      <c r="F82" s="29">
        <f t="shared" si="4"/>
        <v>0.7994186046511628</v>
      </c>
      <c r="G82" s="29">
        <f t="shared" si="5"/>
        <v>0.2005813953488372</v>
      </c>
    </row>
    <row r="83" spans="1:7" ht="15.75" thickBot="1">
      <c r="A83" s="118" t="s">
        <v>90</v>
      </c>
      <c r="B83" s="120"/>
      <c r="C83" s="88">
        <v>927355</v>
      </c>
      <c r="D83" s="89">
        <v>784974</v>
      </c>
      <c r="E83" s="88">
        <v>142381</v>
      </c>
      <c r="F83" s="95">
        <f>D83/C83</f>
        <v>0.8464654851701884</v>
      </c>
      <c r="G83" s="95">
        <f>E83/C83</f>
        <v>0.15353451482981167</v>
      </c>
    </row>
  </sheetData>
  <sheetProtection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G83"/>
  <sheetViews>
    <sheetView zoomScalePageLayoutView="0" workbookViewId="0" topLeftCell="A1">
      <selection activeCell="J24" sqref="J24"/>
    </sheetView>
  </sheetViews>
  <sheetFormatPr defaultColWidth="9.140625" defaultRowHeight="15"/>
  <cols>
    <col min="1" max="1" width="9.140625" style="45" customWidth="1"/>
    <col min="2" max="2" width="16.421875" style="45" bestFit="1" customWidth="1"/>
    <col min="3" max="5" width="9.140625" style="45" customWidth="1"/>
    <col min="6" max="6" width="34.140625" style="45" customWidth="1"/>
    <col min="7" max="7" width="32.421875" style="45" customWidth="1"/>
    <col min="8" max="16384" width="9.140625" style="45" customWidth="1"/>
  </cols>
  <sheetData>
    <row r="1" spans="1:7" ht="45" customHeight="1" thickBot="1">
      <c r="A1" s="3" t="s">
        <v>92</v>
      </c>
      <c r="B1" s="3" t="s">
        <v>175</v>
      </c>
      <c r="C1" s="94" t="s">
        <v>256</v>
      </c>
      <c r="D1" s="94" t="s">
        <v>257</v>
      </c>
      <c r="E1" s="94" t="s">
        <v>258</v>
      </c>
      <c r="F1" s="1" t="s">
        <v>291</v>
      </c>
      <c r="G1" s="1" t="s">
        <v>269</v>
      </c>
    </row>
    <row r="2" spans="1:7" ht="15">
      <c r="A2" s="25">
        <v>1</v>
      </c>
      <c r="B2" s="26" t="s">
        <v>93</v>
      </c>
      <c r="C2" s="18">
        <v>69878</v>
      </c>
      <c r="D2" s="18">
        <v>44124</v>
      </c>
      <c r="E2" s="18">
        <v>25754</v>
      </c>
      <c r="F2" s="15">
        <f aca="true" t="shared" si="0" ref="F2:F33">D2/C2</f>
        <v>0.6314433727353387</v>
      </c>
      <c r="G2" s="15">
        <f aca="true" t="shared" si="1" ref="G2:G33">E2/C2</f>
        <v>0.36855662726466126</v>
      </c>
    </row>
    <row r="3" spans="1:7" ht="15">
      <c r="A3" s="25">
        <v>2</v>
      </c>
      <c r="B3" s="26" t="s">
        <v>94</v>
      </c>
      <c r="C3" s="18">
        <v>20858</v>
      </c>
      <c r="D3" s="18">
        <v>15303</v>
      </c>
      <c r="E3" s="18">
        <v>5555</v>
      </c>
      <c r="F3" s="15">
        <f t="shared" si="0"/>
        <v>0.7336753284111612</v>
      </c>
      <c r="G3" s="15">
        <f t="shared" si="1"/>
        <v>0.2663246715888388</v>
      </c>
    </row>
    <row r="4" spans="1:7" ht="15">
      <c r="A4" s="25">
        <v>3</v>
      </c>
      <c r="B4" s="26" t="s">
        <v>95</v>
      </c>
      <c r="C4" s="18">
        <v>27240</v>
      </c>
      <c r="D4" s="18">
        <v>19423</v>
      </c>
      <c r="E4" s="18">
        <v>7817</v>
      </c>
      <c r="F4" s="15">
        <f t="shared" si="0"/>
        <v>0.7130323054331865</v>
      </c>
      <c r="G4" s="15">
        <f t="shared" si="1"/>
        <v>0.28696769456681354</v>
      </c>
    </row>
    <row r="5" spans="1:7" ht="15">
      <c r="A5" s="25">
        <v>4</v>
      </c>
      <c r="B5" s="26" t="s">
        <v>96</v>
      </c>
      <c r="C5" s="18">
        <v>17216</v>
      </c>
      <c r="D5" s="18">
        <v>13039</v>
      </c>
      <c r="E5" s="18">
        <v>4177</v>
      </c>
      <c r="F5" s="15">
        <f t="shared" si="0"/>
        <v>0.7573768587360595</v>
      </c>
      <c r="G5" s="15">
        <f t="shared" si="1"/>
        <v>0.24262314126394052</v>
      </c>
    </row>
    <row r="6" spans="1:7" ht="15">
      <c r="A6" s="25">
        <v>5</v>
      </c>
      <c r="B6" s="26" t="s">
        <v>97</v>
      </c>
      <c r="C6" s="18">
        <v>16760</v>
      </c>
      <c r="D6" s="18">
        <v>12002</v>
      </c>
      <c r="E6" s="18">
        <v>4758</v>
      </c>
      <c r="F6" s="15">
        <f t="shared" si="0"/>
        <v>0.716109785202864</v>
      </c>
      <c r="G6" s="15">
        <f t="shared" si="1"/>
        <v>0.28389021479713605</v>
      </c>
    </row>
    <row r="7" spans="1:7" ht="15">
      <c r="A7" s="25">
        <v>6</v>
      </c>
      <c r="B7" s="26" t="s">
        <v>98</v>
      </c>
      <c r="C7" s="18">
        <v>393090</v>
      </c>
      <c r="D7" s="18">
        <v>251258</v>
      </c>
      <c r="E7" s="18">
        <v>141832</v>
      </c>
      <c r="F7" s="15">
        <f t="shared" si="0"/>
        <v>0.6391869546414307</v>
      </c>
      <c r="G7" s="15">
        <f t="shared" si="1"/>
        <v>0.3608130453585693</v>
      </c>
    </row>
    <row r="8" spans="1:7" ht="15">
      <c r="A8" s="25">
        <v>7</v>
      </c>
      <c r="B8" s="26" t="s">
        <v>99</v>
      </c>
      <c r="C8" s="18">
        <v>65233</v>
      </c>
      <c r="D8" s="18">
        <v>39517</v>
      </c>
      <c r="E8" s="18">
        <v>25716</v>
      </c>
      <c r="F8" s="15">
        <f t="shared" si="0"/>
        <v>0.6057823494243711</v>
      </c>
      <c r="G8" s="15">
        <f t="shared" si="1"/>
        <v>0.3942176505756289</v>
      </c>
    </row>
    <row r="9" spans="1:7" ht="15">
      <c r="A9" s="25">
        <v>8</v>
      </c>
      <c r="B9" s="26" t="s">
        <v>100</v>
      </c>
      <c r="C9" s="18">
        <v>9363</v>
      </c>
      <c r="D9" s="18">
        <v>6638</v>
      </c>
      <c r="E9" s="18">
        <v>2725</v>
      </c>
      <c r="F9" s="15">
        <f t="shared" si="0"/>
        <v>0.7089608031613799</v>
      </c>
      <c r="G9" s="15">
        <f t="shared" si="1"/>
        <v>0.2910391968386201</v>
      </c>
    </row>
    <row r="10" spans="1:7" ht="15">
      <c r="A10" s="25">
        <v>9</v>
      </c>
      <c r="B10" s="26" t="s">
        <v>101</v>
      </c>
      <c r="C10" s="18">
        <v>35658</v>
      </c>
      <c r="D10" s="18">
        <v>21958</v>
      </c>
      <c r="E10" s="18">
        <v>13700</v>
      </c>
      <c r="F10" s="15">
        <f t="shared" si="0"/>
        <v>0.6157944921195805</v>
      </c>
      <c r="G10" s="15">
        <f t="shared" si="1"/>
        <v>0.3842055078804195</v>
      </c>
    </row>
    <row r="11" spans="1:7" ht="15">
      <c r="A11" s="25">
        <v>10</v>
      </c>
      <c r="B11" s="26" t="s">
        <v>102</v>
      </c>
      <c r="C11" s="18">
        <v>47843</v>
      </c>
      <c r="D11" s="18">
        <v>32390</v>
      </c>
      <c r="E11" s="18">
        <v>15453</v>
      </c>
      <c r="F11" s="15">
        <f t="shared" si="0"/>
        <v>0.6770060405911</v>
      </c>
      <c r="G11" s="15">
        <f t="shared" si="1"/>
        <v>0.32299395940889997</v>
      </c>
    </row>
    <row r="12" spans="1:7" ht="15">
      <c r="A12" s="25">
        <v>11</v>
      </c>
      <c r="B12" s="26" t="s">
        <v>103</v>
      </c>
      <c r="C12" s="18">
        <v>8874</v>
      </c>
      <c r="D12" s="18">
        <v>6115</v>
      </c>
      <c r="E12" s="18">
        <v>2759</v>
      </c>
      <c r="F12" s="15">
        <f t="shared" si="0"/>
        <v>0.6890917286454812</v>
      </c>
      <c r="G12" s="15">
        <f t="shared" si="1"/>
        <v>0.3109082713545188</v>
      </c>
    </row>
    <row r="13" spans="1:7" ht="15">
      <c r="A13" s="25">
        <v>12</v>
      </c>
      <c r="B13" s="26" t="s">
        <v>104</v>
      </c>
      <c r="C13" s="18">
        <v>13774</v>
      </c>
      <c r="D13" s="18">
        <v>11194</v>
      </c>
      <c r="E13" s="18">
        <v>2580</v>
      </c>
      <c r="F13" s="15">
        <f t="shared" si="0"/>
        <v>0.812690576448381</v>
      </c>
      <c r="G13" s="15">
        <f t="shared" si="1"/>
        <v>0.187309423551619</v>
      </c>
    </row>
    <row r="14" spans="1:7" ht="15">
      <c r="A14" s="25">
        <v>13</v>
      </c>
      <c r="B14" s="26" t="s">
        <v>105</v>
      </c>
      <c r="C14" s="18">
        <v>14409</v>
      </c>
      <c r="D14" s="18">
        <v>11417</v>
      </c>
      <c r="E14" s="18">
        <v>2992</v>
      </c>
      <c r="F14" s="15">
        <f t="shared" si="0"/>
        <v>0.7923520022208342</v>
      </c>
      <c r="G14" s="15">
        <f t="shared" si="1"/>
        <v>0.2076479977791658</v>
      </c>
    </row>
    <row r="15" spans="1:7" ht="15">
      <c r="A15" s="25">
        <v>14</v>
      </c>
      <c r="B15" s="26" t="s">
        <v>106</v>
      </c>
      <c r="C15" s="18">
        <v>15187</v>
      </c>
      <c r="D15" s="18">
        <v>10131</v>
      </c>
      <c r="E15" s="18">
        <v>5056</v>
      </c>
      <c r="F15" s="15">
        <f t="shared" si="0"/>
        <v>0.6670836899980246</v>
      </c>
      <c r="G15" s="15">
        <f t="shared" si="1"/>
        <v>0.33291631000197536</v>
      </c>
    </row>
    <row r="16" spans="1:7" ht="15">
      <c r="A16" s="25">
        <v>15</v>
      </c>
      <c r="B16" s="26" t="s">
        <v>107</v>
      </c>
      <c r="C16" s="18">
        <v>12208</v>
      </c>
      <c r="D16" s="18">
        <v>8167</v>
      </c>
      <c r="E16" s="18">
        <v>4041</v>
      </c>
      <c r="F16" s="15">
        <f t="shared" si="0"/>
        <v>0.6689875491480997</v>
      </c>
      <c r="G16" s="15">
        <f t="shared" si="1"/>
        <v>0.3310124508519004</v>
      </c>
    </row>
    <row r="17" spans="1:7" ht="15">
      <c r="A17" s="25">
        <v>16</v>
      </c>
      <c r="B17" s="26" t="s">
        <v>108</v>
      </c>
      <c r="C17" s="18">
        <v>75154</v>
      </c>
      <c r="D17" s="18">
        <v>45932</v>
      </c>
      <c r="E17" s="18">
        <v>29222</v>
      </c>
      <c r="F17" s="15">
        <f t="shared" si="0"/>
        <v>0.6111717273864332</v>
      </c>
      <c r="G17" s="15">
        <f t="shared" si="1"/>
        <v>0.3888282726135668</v>
      </c>
    </row>
    <row r="18" spans="1:7" ht="15">
      <c r="A18" s="25">
        <v>17</v>
      </c>
      <c r="B18" s="26" t="s">
        <v>109</v>
      </c>
      <c r="C18" s="18">
        <v>23141</v>
      </c>
      <c r="D18" s="18">
        <v>15391</v>
      </c>
      <c r="E18" s="18">
        <v>7750</v>
      </c>
      <c r="F18" s="15">
        <f t="shared" si="0"/>
        <v>0.6650965818244674</v>
      </c>
      <c r="G18" s="15">
        <f t="shared" si="1"/>
        <v>0.3349034181755326</v>
      </c>
    </row>
    <row r="19" spans="1:7" ht="15">
      <c r="A19" s="25">
        <v>18</v>
      </c>
      <c r="B19" s="26" t="s">
        <v>110</v>
      </c>
      <c r="C19" s="18">
        <v>9595</v>
      </c>
      <c r="D19" s="18">
        <v>7223</v>
      </c>
      <c r="E19" s="18">
        <v>2372</v>
      </c>
      <c r="F19" s="15">
        <f t="shared" si="0"/>
        <v>0.7527879103699844</v>
      </c>
      <c r="G19" s="15">
        <f t="shared" si="1"/>
        <v>0.24721208963001565</v>
      </c>
    </row>
    <row r="20" spans="1:7" ht="15">
      <c r="A20" s="25">
        <v>19</v>
      </c>
      <c r="B20" s="26" t="s">
        <v>111</v>
      </c>
      <c r="C20" s="18">
        <v>20149</v>
      </c>
      <c r="D20" s="18">
        <v>14473</v>
      </c>
      <c r="E20" s="18">
        <v>5676</v>
      </c>
      <c r="F20" s="15">
        <f t="shared" si="0"/>
        <v>0.7182986748722021</v>
      </c>
      <c r="G20" s="15">
        <f t="shared" si="1"/>
        <v>0.2817013251277979</v>
      </c>
    </row>
    <row r="21" spans="1:7" ht="15">
      <c r="A21" s="25">
        <v>20</v>
      </c>
      <c r="B21" s="26" t="s">
        <v>112</v>
      </c>
      <c r="C21" s="18">
        <v>34609</v>
      </c>
      <c r="D21" s="18">
        <v>21307</v>
      </c>
      <c r="E21" s="18">
        <v>13302</v>
      </c>
      <c r="F21" s="15">
        <f t="shared" si="0"/>
        <v>0.6156491086133664</v>
      </c>
      <c r="G21" s="15">
        <f t="shared" si="1"/>
        <v>0.38435089138663353</v>
      </c>
    </row>
    <row r="22" spans="1:7" ht="15">
      <c r="A22" s="25">
        <v>21</v>
      </c>
      <c r="B22" s="26" t="s">
        <v>113</v>
      </c>
      <c r="C22" s="18">
        <v>59665</v>
      </c>
      <c r="D22" s="18">
        <v>44032</v>
      </c>
      <c r="E22" s="18">
        <v>15633</v>
      </c>
      <c r="F22" s="15">
        <f t="shared" si="0"/>
        <v>0.7379870946115813</v>
      </c>
      <c r="G22" s="15">
        <f t="shared" si="1"/>
        <v>0.26201290538841865</v>
      </c>
    </row>
    <row r="23" spans="1:7" ht="15">
      <c r="A23" s="25">
        <v>22</v>
      </c>
      <c r="B23" s="26" t="s">
        <v>114</v>
      </c>
      <c r="C23" s="18">
        <v>19960</v>
      </c>
      <c r="D23" s="18">
        <v>13251</v>
      </c>
      <c r="E23" s="18">
        <v>6709</v>
      </c>
      <c r="F23" s="15">
        <f t="shared" si="0"/>
        <v>0.663877755511022</v>
      </c>
      <c r="G23" s="15">
        <f t="shared" si="1"/>
        <v>0.336122244488978</v>
      </c>
    </row>
    <row r="24" spans="1:7" ht="15">
      <c r="A24" s="25">
        <v>23</v>
      </c>
      <c r="B24" s="26" t="s">
        <v>115</v>
      </c>
      <c r="C24" s="18">
        <v>26563</v>
      </c>
      <c r="D24" s="18">
        <v>19440</v>
      </c>
      <c r="E24" s="18">
        <v>7123</v>
      </c>
      <c r="F24" s="15">
        <f t="shared" si="0"/>
        <v>0.731845047622633</v>
      </c>
      <c r="G24" s="15">
        <f t="shared" si="1"/>
        <v>0.26815495237736703</v>
      </c>
    </row>
    <row r="25" spans="1:7" ht="15">
      <c r="A25" s="25">
        <v>24</v>
      </c>
      <c r="B25" s="26" t="s">
        <v>116</v>
      </c>
      <c r="C25" s="18">
        <v>13515</v>
      </c>
      <c r="D25" s="18">
        <v>10271</v>
      </c>
      <c r="E25" s="18">
        <v>3244</v>
      </c>
      <c r="F25" s="15">
        <f t="shared" si="0"/>
        <v>0.7599704032556419</v>
      </c>
      <c r="G25" s="15">
        <f t="shared" si="1"/>
        <v>0.24002959674435811</v>
      </c>
    </row>
    <row r="26" spans="1:7" ht="15">
      <c r="A26" s="25">
        <v>25</v>
      </c>
      <c r="B26" s="26" t="s">
        <v>117</v>
      </c>
      <c r="C26" s="18">
        <v>39127</v>
      </c>
      <c r="D26" s="18">
        <v>29040</v>
      </c>
      <c r="E26" s="18">
        <v>10087</v>
      </c>
      <c r="F26" s="15">
        <f t="shared" si="0"/>
        <v>0.7421984818667416</v>
      </c>
      <c r="G26" s="15">
        <f t="shared" si="1"/>
        <v>0.25780151813325836</v>
      </c>
    </row>
    <row r="27" spans="1:7" ht="15">
      <c r="A27" s="25">
        <v>26</v>
      </c>
      <c r="B27" s="26" t="s">
        <v>118</v>
      </c>
      <c r="C27" s="18">
        <v>38647</v>
      </c>
      <c r="D27" s="18">
        <v>23972</v>
      </c>
      <c r="E27" s="18">
        <v>14675</v>
      </c>
      <c r="F27" s="15">
        <f t="shared" si="0"/>
        <v>0.6202810049939194</v>
      </c>
      <c r="G27" s="15">
        <f t="shared" si="1"/>
        <v>0.3797189950060807</v>
      </c>
    </row>
    <row r="28" spans="1:7" ht="15">
      <c r="A28" s="25">
        <v>27</v>
      </c>
      <c r="B28" s="26" t="s">
        <v>119</v>
      </c>
      <c r="C28" s="18">
        <v>47385</v>
      </c>
      <c r="D28" s="18">
        <v>31318</v>
      </c>
      <c r="E28" s="18">
        <v>16067</v>
      </c>
      <c r="F28" s="15">
        <f t="shared" si="0"/>
        <v>0.6609264535190461</v>
      </c>
      <c r="G28" s="15">
        <f t="shared" si="1"/>
        <v>0.3390735464809539</v>
      </c>
    </row>
    <row r="29" spans="1:7" ht="15">
      <c r="A29" s="25">
        <v>28</v>
      </c>
      <c r="B29" s="26" t="s">
        <v>120</v>
      </c>
      <c r="C29" s="18">
        <v>17974</v>
      </c>
      <c r="D29" s="18">
        <v>12293</v>
      </c>
      <c r="E29" s="18">
        <v>5681</v>
      </c>
      <c r="F29" s="15">
        <f t="shared" si="0"/>
        <v>0.6839323467230444</v>
      </c>
      <c r="G29" s="15">
        <f t="shared" si="1"/>
        <v>0.31606765327695563</v>
      </c>
    </row>
    <row r="30" spans="1:7" ht="15">
      <c r="A30" s="25">
        <v>29</v>
      </c>
      <c r="B30" s="26" t="s">
        <v>121</v>
      </c>
      <c r="C30" s="18">
        <v>7325</v>
      </c>
      <c r="D30" s="18">
        <v>5553</v>
      </c>
      <c r="E30" s="18">
        <v>1772</v>
      </c>
      <c r="F30" s="15">
        <f t="shared" si="0"/>
        <v>0.7580887372013652</v>
      </c>
      <c r="G30" s="15">
        <f t="shared" si="1"/>
        <v>0.2419112627986348</v>
      </c>
    </row>
    <row r="31" spans="1:7" ht="15">
      <c r="A31" s="25">
        <v>30</v>
      </c>
      <c r="B31" s="26" t="s">
        <v>122</v>
      </c>
      <c r="C31" s="18">
        <v>19756</v>
      </c>
      <c r="D31" s="18">
        <v>17474</v>
      </c>
      <c r="E31" s="18">
        <v>2282</v>
      </c>
      <c r="F31" s="15">
        <f t="shared" si="0"/>
        <v>0.8844907876088277</v>
      </c>
      <c r="G31" s="15">
        <f t="shared" si="1"/>
        <v>0.1155092123911723</v>
      </c>
    </row>
    <row r="32" spans="1:7" ht="15">
      <c r="A32" s="25">
        <v>31</v>
      </c>
      <c r="B32" s="26" t="s">
        <v>123</v>
      </c>
      <c r="C32" s="18">
        <v>44831</v>
      </c>
      <c r="D32" s="18">
        <v>29908</v>
      </c>
      <c r="E32" s="18">
        <v>14923</v>
      </c>
      <c r="F32" s="15">
        <f t="shared" si="0"/>
        <v>0.66712765720149</v>
      </c>
      <c r="G32" s="15">
        <f t="shared" si="1"/>
        <v>0.33287234279850997</v>
      </c>
    </row>
    <row r="33" spans="1:7" ht="15">
      <c r="A33" s="25">
        <v>32</v>
      </c>
      <c r="B33" s="26" t="s">
        <v>124</v>
      </c>
      <c r="C33" s="18">
        <v>23028</v>
      </c>
      <c r="D33" s="18">
        <v>15758</v>
      </c>
      <c r="E33" s="18">
        <v>7270</v>
      </c>
      <c r="F33" s="15">
        <f t="shared" si="0"/>
        <v>0.6842973771061317</v>
      </c>
      <c r="G33" s="15">
        <f t="shared" si="1"/>
        <v>0.31570262289386836</v>
      </c>
    </row>
    <row r="34" spans="1:7" ht="15">
      <c r="A34" s="25">
        <v>33</v>
      </c>
      <c r="B34" s="26" t="s">
        <v>125</v>
      </c>
      <c r="C34" s="18">
        <v>57665</v>
      </c>
      <c r="D34" s="18">
        <v>36638</v>
      </c>
      <c r="E34" s="18">
        <v>21027</v>
      </c>
      <c r="F34" s="15">
        <f aca="true" t="shared" si="2" ref="F34:F65">D34/C34</f>
        <v>0.6353594034509668</v>
      </c>
      <c r="G34" s="15">
        <f aca="true" t="shared" si="3" ref="G34:G65">E34/C34</f>
        <v>0.3646405965490332</v>
      </c>
    </row>
    <row r="35" spans="1:7" ht="15">
      <c r="A35" s="25">
        <v>34</v>
      </c>
      <c r="B35" s="26" t="s">
        <v>126</v>
      </c>
      <c r="C35" s="18">
        <v>336305</v>
      </c>
      <c r="D35" s="18">
        <v>200432</v>
      </c>
      <c r="E35" s="18">
        <v>135873</v>
      </c>
      <c r="F35" s="15">
        <f t="shared" si="2"/>
        <v>0.5959828132201425</v>
      </c>
      <c r="G35" s="15">
        <f t="shared" si="3"/>
        <v>0.4040171867798576</v>
      </c>
    </row>
    <row r="36" spans="1:7" ht="15">
      <c r="A36" s="25">
        <v>35</v>
      </c>
      <c r="B36" s="26" t="s">
        <v>127</v>
      </c>
      <c r="C36" s="18">
        <v>151985</v>
      </c>
      <c r="D36" s="18">
        <v>89822</v>
      </c>
      <c r="E36" s="18">
        <v>62163</v>
      </c>
      <c r="F36" s="15">
        <f t="shared" si="2"/>
        <v>0.5909925321577787</v>
      </c>
      <c r="G36" s="15">
        <f t="shared" si="3"/>
        <v>0.40900746784222125</v>
      </c>
    </row>
    <row r="37" spans="1:7" ht="15">
      <c r="A37" s="25">
        <v>36</v>
      </c>
      <c r="B37" s="26" t="s">
        <v>128</v>
      </c>
      <c r="C37" s="18">
        <v>13829</v>
      </c>
      <c r="D37" s="18">
        <v>9882</v>
      </c>
      <c r="E37" s="18">
        <v>3947</v>
      </c>
      <c r="F37" s="15">
        <f t="shared" si="2"/>
        <v>0.7145852917781473</v>
      </c>
      <c r="G37" s="15">
        <f t="shared" si="3"/>
        <v>0.2854147082218526</v>
      </c>
    </row>
    <row r="38" spans="1:7" ht="15">
      <c r="A38" s="25">
        <v>37</v>
      </c>
      <c r="B38" s="26" t="s">
        <v>129</v>
      </c>
      <c r="C38" s="18">
        <v>17813</v>
      </c>
      <c r="D38" s="18">
        <v>12976</v>
      </c>
      <c r="E38" s="18">
        <v>4837</v>
      </c>
      <c r="F38" s="15">
        <f t="shared" si="2"/>
        <v>0.7284567450738225</v>
      </c>
      <c r="G38" s="15">
        <f t="shared" si="3"/>
        <v>0.27154325492617754</v>
      </c>
    </row>
    <row r="39" spans="1:7" ht="15">
      <c r="A39" s="25">
        <v>38</v>
      </c>
      <c r="B39" s="26" t="s">
        <v>130</v>
      </c>
      <c r="C39" s="18">
        <v>47595</v>
      </c>
      <c r="D39" s="18">
        <v>32540</v>
      </c>
      <c r="E39" s="18">
        <v>15055</v>
      </c>
      <c r="F39" s="15">
        <f t="shared" si="2"/>
        <v>0.6836852610568337</v>
      </c>
      <c r="G39" s="15">
        <f t="shared" si="3"/>
        <v>0.3163147389431663</v>
      </c>
    </row>
    <row r="40" spans="1:7" ht="15">
      <c r="A40" s="25">
        <v>39</v>
      </c>
      <c r="B40" s="26" t="s">
        <v>131</v>
      </c>
      <c r="C40" s="18">
        <v>13858</v>
      </c>
      <c r="D40" s="18">
        <v>9544</v>
      </c>
      <c r="E40" s="18">
        <v>4314</v>
      </c>
      <c r="F40" s="15">
        <f t="shared" si="2"/>
        <v>0.6886996680617694</v>
      </c>
      <c r="G40" s="15">
        <f t="shared" si="3"/>
        <v>0.31130033193823065</v>
      </c>
    </row>
    <row r="41" spans="1:7" ht="15">
      <c r="A41" s="25">
        <v>40</v>
      </c>
      <c r="B41" s="26" t="s">
        <v>132</v>
      </c>
      <c r="C41" s="18">
        <v>11761</v>
      </c>
      <c r="D41" s="18">
        <v>8336</v>
      </c>
      <c r="E41" s="18">
        <v>3425</v>
      </c>
      <c r="F41" s="15">
        <f t="shared" si="2"/>
        <v>0.7087832667290196</v>
      </c>
      <c r="G41" s="15">
        <f t="shared" si="3"/>
        <v>0.29121673327098035</v>
      </c>
    </row>
    <row r="42" spans="1:7" ht="15">
      <c r="A42" s="25">
        <v>41</v>
      </c>
      <c r="B42" s="26" t="s">
        <v>133</v>
      </c>
      <c r="C42" s="18">
        <v>54345</v>
      </c>
      <c r="D42" s="18">
        <v>34550</v>
      </c>
      <c r="E42" s="18">
        <v>19795</v>
      </c>
      <c r="F42" s="15">
        <f t="shared" si="2"/>
        <v>0.6357530591590763</v>
      </c>
      <c r="G42" s="15">
        <f t="shared" si="3"/>
        <v>0.36424694084092374</v>
      </c>
    </row>
    <row r="43" spans="1:7" ht="15">
      <c r="A43" s="25">
        <v>42</v>
      </c>
      <c r="B43" s="26" t="s">
        <v>134</v>
      </c>
      <c r="C43" s="18">
        <v>71786</v>
      </c>
      <c r="D43" s="18">
        <v>49391</v>
      </c>
      <c r="E43" s="18">
        <v>22395</v>
      </c>
      <c r="F43" s="15">
        <f t="shared" si="2"/>
        <v>0.6880310924135625</v>
      </c>
      <c r="G43" s="15">
        <f t="shared" si="3"/>
        <v>0.31196890758643747</v>
      </c>
    </row>
    <row r="44" spans="1:7" ht="15">
      <c r="A44" s="25">
        <v>43</v>
      </c>
      <c r="B44" s="26" t="s">
        <v>135</v>
      </c>
      <c r="C44" s="18">
        <v>21279</v>
      </c>
      <c r="D44" s="18">
        <v>15562</v>
      </c>
      <c r="E44" s="18">
        <v>5717</v>
      </c>
      <c r="F44" s="15">
        <f t="shared" si="2"/>
        <v>0.7313313595563701</v>
      </c>
      <c r="G44" s="15">
        <f t="shared" si="3"/>
        <v>0.26866864044362987</v>
      </c>
    </row>
    <row r="45" spans="1:7" ht="15">
      <c r="A45" s="25">
        <v>44</v>
      </c>
      <c r="B45" s="26" t="s">
        <v>136</v>
      </c>
      <c r="C45" s="18">
        <v>37369</v>
      </c>
      <c r="D45" s="18">
        <v>26705</v>
      </c>
      <c r="E45" s="18">
        <v>10664</v>
      </c>
      <c r="F45" s="15">
        <f t="shared" si="2"/>
        <v>0.7146297733415398</v>
      </c>
      <c r="G45" s="15">
        <f t="shared" si="3"/>
        <v>0.28537022665846024</v>
      </c>
    </row>
    <row r="46" spans="1:7" ht="15">
      <c r="A46" s="25">
        <v>45</v>
      </c>
      <c r="B46" s="26" t="s">
        <v>137</v>
      </c>
      <c r="C46" s="18">
        <v>42247</v>
      </c>
      <c r="D46" s="18">
        <v>27142</v>
      </c>
      <c r="E46" s="18">
        <v>15105</v>
      </c>
      <c r="F46" s="15">
        <f t="shared" si="2"/>
        <v>0.6424598196321633</v>
      </c>
      <c r="G46" s="15">
        <f t="shared" si="3"/>
        <v>0.35754018036783675</v>
      </c>
    </row>
    <row r="47" spans="1:7" ht="15">
      <c r="A47" s="25">
        <v>46</v>
      </c>
      <c r="B47" s="26" t="s">
        <v>138</v>
      </c>
      <c r="C47" s="18">
        <v>34425</v>
      </c>
      <c r="D47" s="18">
        <v>24329</v>
      </c>
      <c r="E47" s="18">
        <v>10096</v>
      </c>
      <c r="F47" s="15">
        <f t="shared" si="2"/>
        <v>0.706724763979666</v>
      </c>
      <c r="G47" s="15">
        <f t="shared" si="3"/>
        <v>0.29327523602033406</v>
      </c>
    </row>
    <row r="48" spans="1:7" ht="15">
      <c r="A48" s="25">
        <v>47</v>
      </c>
      <c r="B48" s="26" t="s">
        <v>139</v>
      </c>
      <c r="C48" s="18">
        <v>25246</v>
      </c>
      <c r="D48" s="18">
        <v>19334</v>
      </c>
      <c r="E48" s="18">
        <v>5912</v>
      </c>
      <c r="F48" s="15">
        <f t="shared" si="2"/>
        <v>0.7658242889962766</v>
      </c>
      <c r="G48" s="15">
        <f t="shared" si="3"/>
        <v>0.23417571100372336</v>
      </c>
    </row>
    <row r="49" spans="1:7" ht="15">
      <c r="A49" s="25">
        <v>48</v>
      </c>
      <c r="B49" s="26" t="s">
        <v>140</v>
      </c>
      <c r="C49" s="18">
        <v>34318</v>
      </c>
      <c r="D49" s="18">
        <v>21949</v>
      </c>
      <c r="E49" s="18">
        <v>12369</v>
      </c>
      <c r="F49" s="15">
        <f t="shared" si="2"/>
        <v>0.6395768984206539</v>
      </c>
      <c r="G49" s="15">
        <f t="shared" si="3"/>
        <v>0.3604231015793461</v>
      </c>
    </row>
    <row r="50" spans="1:7" ht="15">
      <c r="A50" s="25">
        <v>49</v>
      </c>
      <c r="B50" s="26" t="s">
        <v>141</v>
      </c>
      <c r="C50" s="18">
        <v>14293</v>
      </c>
      <c r="D50" s="18">
        <v>11057</v>
      </c>
      <c r="E50" s="18">
        <v>3236</v>
      </c>
      <c r="F50" s="15">
        <f t="shared" si="2"/>
        <v>0.7735954663121808</v>
      </c>
      <c r="G50" s="15">
        <f t="shared" si="3"/>
        <v>0.2264045336878192</v>
      </c>
    </row>
    <row r="51" spans="1:7" ht="15">
      <c r="A51" s="25">
        <v>50</v>
      </c>
      <c r="B51" s="26" t="s">
        <v>142</v>
      </c>
      <c r="C51" s="18">
        <v>11874</v>
      </c>
      <c r="D51" s="18">
        <v>8222</v>
      </c>
      <c r="E51" s="18">
        <v>3652</v>
      </c>
      <c r="F51" s="15">
        <f t="shared" si="2"/>
        <v>0.6924372578743473</v>
      </c>
      <c r="G51" s="15">
        <f t="shared" si="3"/>
        <v>0.3075627421256527</v>
      </c>
    </row>
    <row r="52" spans="1:7" ht="15">
      <c r="A52" s="25">
        <v>51</v>
      </c>
      <c r="B52" s="26" t="s">
        <v>143</v>
      </c>
      <c r="C52" s="18">
        <v>14174</v>
      </c>
      <c r="D52" s="18">
        <v>9530</v>
      </c>
      <c r="E52" s="18">
        <v>4644</v>
      </c>
      <c r="F52" s="15">
        <f t="shared" si="2"/>
        <v>0.6723578382954706</v>
      </c>
      <c r="G52" s="15">
        <f t="shared" si="3"/>
        <v>0.3276421617045294</v>
      </c>
    </row>
    <row r="53" spans="1:7" ht="15">
      <c r="A53" s="25">
        <v>52</v>
      </c>
      <c r="B53" s="26" t="s">
        <v>144</v>
      </c>
      <c r="C53" s="18">
        <v>24658</v>
      </c>
      <c r="D53" s="18">
        <v>16460</v>
      </c>
      <c r="E53" s="18">
        <v>8198</v>
      </c>
      <c r="F53" s="15">
        <f t="shared" si="2"/>
        <v>0.6675318355097737</v>
      </c>
      <c r="G53" s="15">
        <f t="shared" si="3"/>
        <v>0.3324681644902263</v>
      </c>
    </row>
    <row r="54" spans="1:7" ht="15">
      <c r="A54" s="25">
        <v>53</v>
      </c>
      <c r="B54" s="26" t="s">
        <v>145</v>
      </c>
      <c r="C54" s="18">
        <v>15172</v>
      </c>
      <c r="D54" s="18">
        <v>10288</v>
      </c>
      <c r="E54" s="18">
        <v>4884</v>
      </c>
      <c r="F54" s="15">
        <f t="shared" si="2"/>
        <v>0.6780912206696547</v>
      </c>
      <c r="G54" s="15">
        <f t="shared" si="3"/>
        <v>0.3219087793303454</v>
      </c>
    </row>
    <row r="55" spans="1:7" ht="15">
      <c r="A55" s="25">
        <v>54</v>
      </c>
      <c r="B55" s="26" t="s">
        <v>146</v>
      </c>
      <c r="C55" s="18">
        <v>29159</v>
      </c>
      <c r="D55" s="18">
        <v>19573</v>
      </c>
      <c r="E55" s="18">
        <v>9586</v>
      </c>
      <c r="F55" s="15">
        <f t="shared" si="2"/>
        <v>0.6712507287629891</v>
      </c>
      <c r="G55" s="15">
        <f t="shared" si="3"/>
        <v>0.32874927123701086</v>
      </c>
    </row>
    <row r="56" spans="1:7" ht="15">
      <c r="A56" s="25">
        <v>55</v>
      </c>
      <c r="B56" s="26" t="s">
        <v>147</v>
      </c>
      <c r="C56" s="18">
        <v>50025</v>
      </c>
      <c r="D56" s="18">
        <v>32144</v>
      </c>
      <c r="E56" s="18">
        <v>17881</v>
      </c>
      <c r="F56" s="15">
        <f t="shared" si="2"/>
        <v>0.6425587206396801</v>
      </c>
      <c r="G56" s="15">
        <f t="shared" si="3"/>
        <v>0.35744127936031983</v>
      </c>
    </row>
    <row r="57" spans="1:7" ht="15">
      <c r="A57" s="25">
        <v>56</v>
      </c>
      <c r="B57" s="26" t="s">
        <v>148</v>
      </c>
      <c r="C57" s="18">
        <v>14968</v>
      </c>
      <c r="D57" s="18">
        <v>12186</v>
      </c>
      <c r="E57" s="18">
        <v>2782</v>
      </c>
      <c r="F57" s="15">
        <f t="shared" si="2"/>
        <v>0.8141368252271513</v>
      </c>
      <c r="G57" s="15">
        <f t="shared" si="3"/>
        <v>0.18586317477284875</v>
      </c>
    </row>
    <row r="58" spans="1:7" ht="15">
      <c r="A58" s="25">
        <v>57</v>
      </c>
      <c r="B58" s="26" t="s">
        <v>149</v>
      </c>
      <c r="C58" s="18">
        <v>10246</v>
      </c>
      <c r="D58" s="18">
        <v>7127</v>
      </c>
      <c r="E58" s="18">
        <v>3119</v>
      </c>
      <c r="F58" s="15">
        <f t="shared" si="2"/>
        <v>0.6955885223501854</v>
      </c>
      <c r="G58" s="15">
        <f t="shared" si="3"/>
        <v>0.3044114776498146</v>
      </c>
    </row>
    <row r="59" spans="1:7" ht="15">
      <c r="A59" s="25">
        <v>58</v>
      </c>
      <c r="B59" s="26" t="s">
        <v>150</v>
      </c>
      <c r="C59" s="18">
        <v>28863</v>
      </c>
      <c r="D59" s="18">
        <v>21178</v>
      </c>
      <c r="E59" s="18">
        <v>7685</v>
      </c>
      <c r="F59" s="15">
        <f t="shared" si="2"/>
        <v>0.7337421612444999</v>
      </c>
      <c r="G59" s="15">
        <f t="shared" si="3"/>
        <v>0.26625783875550013</v>
      </c>
    </row>
    <row r="60" spans="1:7" ht="15">
      <c r="A60" s="25">
        <v>59</v>
      </c>
      <c r="B60" s="26" t="s">
        <v>151</v>
      </c>
      <c r="C60" s="18">
        <v>26007</v>
      </c>
      <c r="D60" s="18">
        <v>16863</v>
      </c>
      <c r="E60" s="18">
        <v>9144</v>
      </c>
      <c r="F60" s="15">
        <f t="shared" si="2"/>
        <v>0.6484023532125966</v>
      </c>
      <c r="G60" s="15">
        <f t="shared" si="3"/>
        <v>0.3515976467874034</v>
      </c>
    </row>
    <row r="61" spans="1:7" ht="15">
      <c r="A61" s="25">
        <v>60</v>
      </c>
      <c r="B61" s="26" t="s">
        <v>152</v>
      </c>
      <c r="C61" s="18">
        <v>24436</v>
      </c>
      <c r="D61" s="18">
        <v>17621</v>
      </c>
      <c r="E61" s="18">
        <v>6815</v>
      </c>
      <c r="F61" s="15">
        <f t="shared" si="2"/>
        <v>0.721108201014896</v>
      </c>
      <c r="G61" s="15">
        <f t="shared" si="3"/>
        <v>0.27889179898510397</v>
      </c>
    </row>
    <row r="62" spans="1:7" ht="15">
      <c r="A62" s="25">
        <v>61</v>
      </c>
      <c r="B62" s="26" t="s">
        <v>153</v>
      </c>
      <c r="C62" s="18">
        <v>35995</v>
      </c>
      <c r="D62" s="18">
        <v>23389</v>
      </c>
      <c r="E62" s="18">
        <v>12606</v>
      </c>
      <c r="F62" s="15">
        <f t="shared" si="2"/>
        <v>0.6497846923183775</v>
      </c>
      <c r="G62" s="15">
        <f t="shared" si="3"/>
        <v>0.35021530768162246</v>
      </c>
    </row>
    <row r="63" spans="1:7" ht="15">
      <c r="A63" s="25">
        <v>62</v>
      </c>
      <c r="B63" s="26" t="s">
        <v>154</v>
      </c>
      <c r="C63" s="18">
        <v>10622</v>
      </c>
      <c r="D63" s="18">
        <v>8611</v>
      </c>
      <c r="E63" s="18">
        <v>2011</v>
      </c>
      <c r="F63" s="15">
        <f t="shared" si="2"/>
        <v>0.8106759555639239</v>
      </c>
      <c r="G63" s="15">
        <f t="shared" si="3"/>
        <v>0.18932404443607606</v>
      </c>
    </row>
    <row r="64" spans="1:7" ht="15">
      <c r="A64" s="25">
        <v>63</v>
      </c>
      <c r="B64" s="26" t="s">
        <v>155</v>
      </c>
      <c r="C64" s="18">
        <v>41541</v>
      </c>
      <c r="D64" s="18">
        <v>29651</v>
      </c>
      <c r="E64" s="18">
        <v>11890</v>
      </c>
      <c r="F64" s="15">
        <f t="shared" si="2"/>
        <v>0.7137767506800511</v>
      </c>
      <c r="G64" s="15">
        <f t="shared" si="3"/>
        <v>0.28622324931994897</v>
      </c>
    </row>
    <row r="65" spans="1:7" ht="15">
      <c r="A65" s="25">
        <v>64</v>
      </c>
      <c r="B65" s="26" t="s">
        <v>156</v>
      </c>
      <c r="C65" s="18">
        <v>12885</v>
      </c>
      <c r="D65" s="18">
        <v>8350</v>
      </c>
      <c r="E65" s="18">
        <v>4535</v>
      </c>
      <c r="F65" s="15">
        <f t="shared" si="2"/>
        <v>0.6480403570042685</v>
      </c>
      <c r="G65" s="15">
        <f t="shared" si="3"/>
        <v>0.35195964299573146</v>
      </c>
    </row>
    <row r="66" spans="1:7" ht="15">
      <c r="A66" s="25">
        <v>65</v>
      </c>
      <c r="B66" s="26" t="s">
        <v>157</v>
      </c>
      <c r="C66" s="18">
        <v>36215</v>
      </c>
      <c r="D66" s="18">
        <v>27459</v>
      </c>
      <c r="E66" s="18">
        <v>8756</v>
      </c>
      <c r="F66" s="15">
        <f aca="true" t="shared" si="4" ref="F66:F82">D66/C66</f>
        <v>0.7582217313267983</v>
      </c>
      <c r="G66" s="15">
        <f aca="true" t="shared" si="5" ref="G66:G82">E66/C66</f>
        <v>0.2417782686732017</v>
      </c>
    </row>
    <row r="67" spans="1:7" ht="15">
      <c r="A67" s="25">
        <v>66</v>
      </c>
      <c r="B67" s="26" t="s">
        <v>158</v>
      </c>
      <c r="C67" s="18">
        <v>18878</v>
      </c>
      <c r="D67" s="18">
        <v>13920</v>
      </c>
      <c r="E67" s="18">
        <v>4958</v>
      </c>
      <c r="F67" s="15">
        <f t="shared" si="4"/>
        <v>0.7373662464244094</v>
      </c>
      <c r="G67" s="15">
        <f t="shared" si="5"/>
        <v>0.26263375357559066</v>
      </c>
    </row>
    <row r="68" spans="1:7" ht="15">
      <c r="A68" s="25">
        <v>67</v>
      </c>
      <c r="B68" s="26" t="s">
        <v>159</v>
      </c>
      <c r="C68" s="18">
        <v>23077</v>
      </c>
      <c r="D68" s="18">
        <v>14918</v>
      </c>
      <c r="E68" s="18">
        <v>8159</v>
      </c>
      <c r="F68" s="15">
        <f t="shared" si="4"/>
        <v>0.6464445118516272</v>
      </c>
      <c r="G68" s="15">
        <f t="shared" si="5"/>
        <v>0.35355548814837284</v>
      </c>
    </row>
    <row r="69" spans="1:7" ht="15">
      <c r="A69" s="25">
        <v>68</v>
      </c>
      <c r="B69" s="26" t="s">
        <v>160</v>
      </c>
      <c r="C69" s="18">
        <v>13161</v>
      </c>
      <c r="D69" s="18">
        <v>8894</v>
      </c>
      <c r="E69" s="18">
        <v>4267</v>
      </c>
      <c r="F69" s="15">
        <f t="shared" si="4"/>
        <v>0.6757845148544943</v>
      </c>
      <c r="G69" s="15">
        <f t="shared" si="5"/>
        <v>0.32421548514550563</v>
      </c>
    </row>
    <row r="70" spans="1:7" ht="15">
      <c r="A70" s="25">
        <v>69</v>
      </c>
      <c r="B70" s="26" t="s">
        <v>161</v>
      </c>
      <c r="C70" s="18">
        <v>5084</v>
      </c>
      <c r="D70" s="18">
        <v>4002</v>
      </c>
      <c r="E70" s="18">
        <v>1082</v>
      </c>
      <c r="F70" s="15">
        <f t="shared" si="4"/>
        <v>0.7871754523996853</v>
      </c>
      <c r="G70" s="15">
        <f t="shared" si="5"/>
        <v>0.21282454760031472</v>
      </c>
    </row>
    <row r="71" spans="1:7" ht="15">
      <c r="A71" s="25">
        <v>70</v>
      </c>
      <c r="B71" s="26" t="s">
        <v>162</v>
      </c>
      <c r="C71" s="18">
        <v>9053</v>
      </c>
      <c r="D71" s="18">
        <v>6335</v>
      </c>
      <c r="E71" s="18">
        <v>2718</v>
      </c>
      <c r="F71" s="15">
        <f t="shared" si="4"/>
        <v>0.6997680326963438</v>
      </c>
      <c r="G71" s="15">
        <f t="shared" si="5"/>
        <v>0.30023196730365626</v>
      </c>
    </row>
    <row r="72" spans="1:7" ht="15">
      <c r="A72" s="25">
        <v>71</v>
      </c>
      <c r="B72" s="26" t="s">
        <v>163</v>
      </c>
      <c r="C72" s="18">
        <v>15987</v>
      </c>
      <c r="D72" s="18">
        <v>11831</v>
      </c>
      <c r="E72" s="18">
        <v>4156</v>
      </c>
      <c r="F72" s="15">
        <f t="shared" si="4"/>
        <v>0.7400387815099768</v>
      </c>
      <c r="G72" s="15">
        <f t="shared" si="5"/>
        <v>0.2599612184900231</v>
      </c>
    </row>
    <row r="73" spans="1:7" ht="15">
      <c r="A73" s="25">
        <v>72</v>
      </c>
      <c r="B73" s="26" t="s">
        <v>164</v>
      </c>
      <c r="C73" s="18">
        <v>18523</v>
      </c>
      <c r="D73" s="18">
        <v>14200</v>
      </c>
      <c r="E73" s="18">
        <v>4323</v>
      </c>
      <c r="F73" s="15">
        <f t="shared" si="4"/>
        <v>0.7666144792960103</v>
      </c>
      <c r="G73" s="15">
        <f t="shared" si="5"/>
        <v>0.23338552070398963</v>
      </c>
    </row>
    <row r="74" spans="1:7" ht="15">
      <c r="A74" s="25">
        <v>73</v>
      </c>
      <c r="B74" s="26" t="s">
        <v>165</v>
      </c>
      <c r="C74" s="18">
        <v>22750</v>
      </c>
      <c r="D74" s="18">
        <v>19346</v>
      </c>
      <c r="E74" s="18">
        <v>3404</v>
      </c>
      <c r="F74" s="15">
        <f t="shared" si="4"/>
        <v>0.8503736263736263</v>
      </c>
      <c r="G74" s="15">
        <f t="shared" si="5"/>
        <v>0.14962637362637363</v>
      </c>
    </row>
    <row r="75" spans="1:7" ht="15">
      <c r="A75" s="25">
        <v>74</v>
      </c>
      <c r="B75" s="26" t="s">
        <v>166</v>
      </c>
      <c r="C75" s="18">
        <v>8105</v>
      </c>
      <c r="D75" s="18">
        <v>5562</v>
      </c>
      <c r="E75" s="18">
        <v>2543</v>
      </c>
      <c r="F75" s="15">
        <f t="shared" si="4"/>
        <v>0.6862430598396052</v>
      </c>
      <c r="G75" s="15">
        <f t="shared" si="5"/>
        <v>0.3137569401603948</v>
      </c>
    </row>
    <row r="76" spans="1:7" ht="15">
      <c r="A76" s="25">
        <v>75</v>
      </c>
      <c r="B76" s="26" t="s">
        <v>167</v>
      </c>
      <c r="C76" s="18">
        <v>5437</v>
      </c>
      <c r="D76" s="18">
        <v>3949</v>
      </c>
      <c r="E76" s="18">
        <v>1488</v>
      </c>
      <c r="F76" s="15">
        <f t="shared" si="4"/>
        <v>0.7263196615780761</v>
      </c>
      <c r="G76" s="15">
        <f t="shared" si="5"/>
        <v>0.27368033842192385</v>
      </c>
    </row>
    <row r="77" spans="1:7" ht="15">
      <c r="A77" s="25">
        <v>76</v>
      </c>
      <c r="B77" s="26" t="s">
        <v>168</v>
      </c>
      <c r="C77" s="18">
        <v>7425</v>
      </c>
      <c r="D77" s="18">
        <v>5125</v>
      </c>
      <c r="E77" s="18">
        <v>2300</v>
      </c>
      <c r="F77" s="15">
        <f t="shared" si="4"/>
        <v>0.6902356902356902</v>
      </c>
      <c r="G77" s="15">
        <f t="shared" si="5"/>
        <v>0.30976430976430974</v>
      </c>
    </row>
    <row r="78" spans="1:7" ht="15">
      <c r="A78" s="25">
        <v>77</v>
      </c>
      <c r="B78" s="26" t="s">
        <v>169</v>
      </c>
      <c r="C78" s="18">
        <v>10047</v>
      </c>
      <c r="D78" s="18">
        <v>6738</v>
      </c>
      <c r="E78" s="18">
        <v>3309</v>
      </c>
      <c r="F78" s="15">
        <f t="shared" si="4"/>
        <v>0.6706479546133174</v>
      </c>
      <c r="G78" s="15">
        <f t="shared" si="5"/>
        <v>0.3293520453866826</v>
      </c>
    </row>
    <row r="79" spans="1:7" ht="15">
      <c r="A79" s="25">
        <v>78</v>
      </c>
      <c r="B79" s="26" t="s">
        <v>170</v>
      </c>
      <c r="C79" s="18">
        <v>11109</v>
      </c>
      <c r="D79" s="18">
        <v>7802</v>
      </c>
      <c r="E79" s="18">
        <v>3307</v>
      </c>
      <c r="F79" s="15">
        <f t="shared" si="4"/>
        <v>0.7023134395535152</v>
      </c>
      <c r="G79" s="15">
        <f t="shared" si="5"/>
        <v>0.29768656044648484</v>
      </c>
    </row>
    <row r="80" spans="1:7" ht="15">
      <c r="A80" s="25">
        <v>79</v>
      </c>
      <c r="B80" s="26" t="s">
        <v>171</v>
      </c>
      <c r="C80" s="18">
        <v>5736</v>
      </c>
      <c r="D80" s="18">
        <v>4155</v>
      </c>
      <c r="E80" s="18">
        <v>1581</v>
      </c>
      <c r="F80" s="15">
        <f t="shared" si="4"/>
        <v>0.7243723849372385</v>
      </c>
      <c r="G80" s="15">
        <f t="shared" si="5"/>
        <v>0.2756276150627615</v>
      </c>
    </row>
    <row r="81" spans="1:7" ht="15">
      <c r="A81" s="25">
        <v>80</v>
      </c>
      <c r="B81" s="26" t="s">
        <v>172</v>
      </c>
      <c r="C81" s="18">
        <v>17401</v>
      </c>
      <c r="D81" s="18">
        <v>11779</v>
      </c>
      <c r="E81" s="18">
        <v>5622</v>
      </c>
      <c r="F81" s="15">
        <f t="shared" si="4"/>
        <v>0.6769151198207</v>
      </c>
      <c r="G81" s="15">
        <f t="shared" si="5"/>
        <v>0.32308488017930004</v>
      </c>
    </row>
    <row r="82" spans="1:7" ht="15.75" thickBot="1">
      <c r="A82" s="33">
        <v>81</v>
      </c>
      <c r="B82" s="39" t="s">
        <v>173</v>
      </c>
      <c r="C82" s="40">
        <v>12053</v>
      </c>
      <c r="D82" s="40">
        <v>7782</v>
      </c>
      <c r="E82" s="40">
        <v>4271</v>
      </c>
      <c r="F82" s="29">
        <f t="shared" si="4"/>
        <v>0.6456483862938688</v>
      </c>
      <c r="G82" s="29">
        <f t="shared" si="5"/>
        <v>0.3543516137061313</v>
      </c>
    </row>
    <row r="83" spans="1:7" ht="15.75" thickBot="1">
      <c r="A83" s="118" t="s">
        <v>90</v>
      </c>
      <c r="B83" s="119"/>
      <c r="C83" s="19">
        <v>2864800</v>
      </c>
      <c r="D83" s="19">
        <v>1904491</v>
      </c>
      <c r="E83" s="19">
        <v>960309</v>
      </c>
      <c r="F83" s="93">
        <f>D83/C83</f>
        <v>0.6647902122312204</v>
      </c>
      <c r="G83" s="93">
        <f>E83/C83</f>
        <v>0.3352097877687797</v>
      </c>
    </row>
  </sheetData>
  <sheetProtection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94"/>
  <sheetViews>
    <sheetView zoomScalePageLayoutView="0" workbookViewId="0" topLeftCell="A1">
      <pane ySplit="1" topLeftCell="A2" activePane="bottomLeft" state="frozen"/>
      <selection pane="topLeft" activeCell="X1" sqref="X1"/>
      <selection pane="bottomLeft" activeCell="J12" sqref="J12"/>
    </sheetView>
  </sheetViews>
  <sheetFormatPr defaultColWidth="9.140625" defaultRowHeight="15"/>
  <cols>
    <col min="1" max="1" width="17.28125" style="45" bestFit="1" customWidth="1"/>
    <col min="2" max="2" width="34.421875" style="45" bestFit="1" customWidth="1"/>
    <col min="3" max="3" width="13.421875" style="45" bestFit="1" customWidth="1"/>
    <col min="4" max="4" width="12.00390625" style="45" customWidth="1"/>
    <col min="5" max="5" width="13.421875" style="45" bestFit="1" customWidth="1"/>
    <col min="6" max="6" width="17.8515625" style="45" customWidth="1"/>
    <col min="7" max="7" width="28.421875" style="45" customWidth="1"/>
    <col min="8" max="8" width="26.7109375" style="45" customWidth="1"/>
    <col min="9" max="9" width="22.00390625" style="45" customWidth="1"/>
    <col min="10" max="16384" width="9.140625" style="45" customWidth="1"/>
  </cols>
  <sheetData>
    <row r="1" spans="1:9" ht="45">
      <c r="A1" s="44" t="s">
        <v>1</v>
      </c>
      <c r="B1" s="44" t="s">
        <v>91</v>
      </c>
      <c r="C1" s="5">
        <v>41456</v>
      </c>
      <c r="D1" s="5">
        <v>41791</v>
      </c>
      <c r="E1" s="5">
        <v>41821</v>
      </c>
      <c r="F1" s="2" t="s">
        <v>270</v>
      </c>
      <c r="G1" s="2" t="s">
        <v>271</v>
      </c>
      <c r="H1" s="2" t="s">
        <v>272</v>
      </c>
      <c r="I1" s="2" t="s">
        <v>273</v>
      </c>
    </row>
    <row r="2" spans="1:9" ht="15">
      <c r="A2" s="81">
        <v>1</v>
      </c>
      <c r="B2" s="23" t="s">
        <v>2</v>
      </c>
      <c r="C2" s="8">
        <v>97662</v>
      </c>
      <c r="D2" s="8">
        <v>104007</v>
      </c>
      <c r="E2" s="8">
        <v>105133</v>
      </c>
      <c r="F2" s="14">
        <f aca="true" t="shared" si="0" ref="F2:F33">E2/$E$90</f>
        <v>0.008019448113256122</v>
      </c>
      <c r="G2" s="14">
        <f aca="true" t="shared" si="1" ref="G2:G33">(E2-C2)/C2</f>
        <v>0.07649853576621408</v>
      </c>
      <c r="H2" s="8">
        <f aca="true" t="shared" si="2" ref="H2:H33">E2-C2</f>
        <v>7471</v>
      </c>
      <c r="I2" s="78">
        <f aca="true" t="shared" si="3" ref="I2:I33">H2/$H$90</f>
        <v>0.015108556729384737</v>
      </c>
    </row>
    <row r="3" spans="1:9" ht="15">
      <c r="A3" s="81">
        <v>2</v>
      </c>
      <c r="B3" s="23" t="s">
        <v>3</v>
      </c>
      <c r="C3" s="8">
        <v>31651</v>
      </c>
      <c r="D3" s="8">
        <v>35992</v>
      </c>
      <c r="E3" s="8">
        <v>34955</v>
      </c>
      <c r="F3" s="14">
        <f t="shared" si="0"/>
        <v>0.002666335106948986</v>
      </c>
      <c r="G3" s="14">
        <f t="shared" si="1"/>
        <v>0.10438848693564184</v>
      </c>
      <c r="H3" s="8">
        <f t="shared" si="2"/>
        <v>3304</v>
      </c>
      <c r="I3" s="78">
        <f t="shared" si="3"/>
        <v>0.006681658604455518</v>
      </c>
    </row>
    <row r="4" spans="1:9" ht="15">
      <c r="A4" s="81">
        <v>3</v>
      </c>
      <c r="B4" s="23" t="s">
        <v>4</v>
      </c>
      <c r="C4" s="8">
        <v>8418</v>
      </c>
      <c r="D4" s="8">
        <v>7746</v>
      </c>
      <c r="E4" s="8">
        <v>7636</v>
      </c>
      <c r="F4" s="14">
        <f t="shared" si="0"/>
        <v>0.0005824670255088673</v>
      </c>
      <c r="G4" s="14">
        <f t="shared" si="1"/>
        <v>-0.09289617486338798</v>
      </c>
      <c r="H4" s="8">
        <f t="shared" si="2"/>
        <v>-782</v>
      </c>
      <c r="I4" s="78">
        <f t="shared" si="3"/>
        <v>-0.0015814337253886848</v>
      </c>
    </row>
    <row r="5" spans="1:9" ht="15">
      <c r="A5" s="81">
        <v>5</v>
      </c>
      <c r="B5" s="23" t="s">
        <v>5</v>
      </c>
      <c r="C5" s="8">
        <v>42491</v>
      </c>
      <c r="D5" s="8">
        <v>49631</v>
      </c>
      <c r="E5" s="8">
        <v>53345</v>
      </c>
      <c r="F5" s="14">
        <f t="shared" si="0"/>
        <v>0.004069107317413636</v>
      </c>
      <c r="G5" s="14">
        <f t="shared" si="1"/>
        <v>0.25544232896378055</v>
      </c>
      <c r="H5" s="8">
        <f t="shared" si="2"/>
        <v>10854</v>
      </c>
      <c r="I5" s="78">
        <f t="shared" si="3"/>
        <v>0.02194997654139231</v>
      </c>
    </row>
    <row r="6" spans="1:9" ht="15">
      <c r="A6" s="81">
        <v>6</v>
      </c>
      <c r="B6" s="23" t="s">
        <v>6</v>
      </c>
      <c r="C6" s="8">
        <v>2540</v>
      </c>
      <c r="D6" s="8">
        <v>3277</v>
      </c>
      <c r="E6" s="8">
        <v>3271</v>
      </c>
      <c r="F6" s="14">
        <f t="shared" si="0"/>
        <v>0.000249508858098416</v>
      </c>
      <c r="G6" s="14">
        <f t="shared" si="1"/>
        <v>0.2877952755905512</v>
      </c>
      <c r="H6" s="8">
        <f t="shared" si="2"/>
        <v>731</v>
      </c>
      <c r="I6" s="78">
        <f t="shared" si="3"/>
        <v>0.0014782967432981184</v>
      </c>
    </row>
    <row r="7" spans="1:9" ht="15">
      <c r="A7" s="81">
        <v>7</v>
      </c>
      <c r="B7" s="23" t="s">
        <v>7</v>
      </c>
      <c r="C7" s="8">
        <v>25187</v>
      </c>
      <c r="D7" s="8">
        <v>25835</v>
      </c>
      <c r="E7" s="8">
        <v>25452</v>
      </c>
      <c r="F7" s="14">
        <f t="shared" si="0"/>
        <v>0.0019414550462613527</v>
      </c>
      <c r="G7" s="14">
        <f t="shared" si="1"/>
        <v>0.010521300670981061</v>
      </c>
      <c r="H7" s="8">
        <f t="shared" si="2"/>
        <v>265</v>
      </c>
      <c r="I7" s="78">
        <f t="shared" si="3"/>
        <v>0.000535907848117649</v>
      </c>
    </row>
    <row r="8" spans="1:9" ht="15">
      <c r="A8" s="81">
        <v>8</v>
      </c>
      <c r="B8" s="23" t="s">
        <v>8</v>
      </c>
      <c r="C8" s="8">
        <v>64443</v>
      </c>
      <c r="D8" s="8">
        <v>63549</v>
      </c>
      <c r="E8" s="8">
        <v>60517</v>
      </c>
      <c r="F8" s="14">
        <f t="shared" si="0"/>
        <v>0.004616180851587234</v>
      </c>
      <c r="G8" s="14">
        <f t="shared" si="1"/>
        <v>-0.060922055149511975</v>
      </c>
      <c r="H8" s="8">
        <f t="shared" si="2"/>
        <v>-3926</v>
      </c>
      <c r="I8" s="78">
        <f t="shared" si="3"/>
        <v>-0.007939525327207132</v>
      </c>
    </row>
    <row r="9" spans="1:9" ht="15">
      <c r="A9" s="81">
        <v>9</v>
      </c>
      <c r="B9" s="23" t="s">
        <v>9</v>
      </c>
      <c r="C9" s="8">
        <v>8067</v>
      </c>
      <c r="D9" s="8">
        <v>10071</v>
      </c>
      <c r="E9" s="8">
        <v>10658</v>
      </c>
      <c r="F9" s="14">
        <f t="shared" si="0"/>
        <v>0.0008129823936450376</v>
      </c>
      <c r="G9" s="14">
        <f t="shared" si="1"/>
        <v>0.32118507499690097</v>
      </c>
      <c r="H9" s="8">
        <f t="shared" si="2"/>
        <v>2591</v>
      </c>
      <c r="I9" s="78">
        <f t="shared" si="3"/>
        <v>0.005239763148954069</v>
      </c>
    </row>
    <row r="10" spans="1:9" s="77" customFormat="1" ht="15">
      <c r="A10" s="81">
        <v>10</v>
      </c>
      <c r="B10" s="23" t="s">
        <v>10</v>
      </c>
      <c r="C10" s="8">
        <v>413302</v>
      </c>
      <c r="D10" s="8">
        <v>431042</v>
      </c>
      <c r="E10" s="8">
        <v>427800</v>
      </c>
      <c r="F10" s="14">
        <f t="shared" si="0"/>
        <v>0.032632188778508826</v>
      </c>
      <c r="G10" s="14">
        <f t="shared" si="1"/>
        <v>0.03507846562562</v>
      </c>
      <c r="H10" s="8">
        <f t="shared" si="2"/>
        <v>14498</v>
      </c>
      <c r="I10" s="78">
        <f t="shared" si="3"/>
        <v>0.029319215026451604</v>
      </c>
    </row>
    <row r="11" spans="1:9" ht="15">
      <c r="A11" s="80">
        <v>11</v>
      </c>
      <c r="B11" s="23" t="s">
        <v>11</v>
      </c>
      <c r="C11" s="8">
        <v>14708</v>
      </c>
      <c r="D11" s="8">
        <v>14819</v>
      </c>
      <c r="E11" s="8">
        <v>15041</v>
      </c>
      <c r="F11" s="14">
        <f t="shared" si="0"/>
        <v>0.0011473135844262536</v>
      </c>
      <c r="G11" s="14">
        <f t="shared" si="1"/>
        <v>0.02264073973347838</v>
      </c>
      <c r="H11" s="8">
        <f t="shared" si="2"/>
        <v>333</v>
      </c>
      <c r="I11" s="78">
        <f t="shared" si="3"/>
        <v>0.0006734238242384041</v>
      </c>
    </row>
    <row r="12" spans="1:9" ht="16.5" customHeight="1">
      <c r="A12" s="80">
        <v>12</v>
      </c>
      <c r="B12" s="23" t="s">
        <v>12</v>
      </c>
      <c r="C12" s="8">
        <v>2875</v>
      </c>
      <c r="D12" s="8">
        <v>3494</v>
      </c>
      <c r="E12" s="8">
        <v>3212</v>
      </c>
      <c r="F12" s="14">
        <f t="shared" si="0"/>
        <v>0.0002450083926053538</v>
      </c>
      <c r="G12" s="14">
        <f t="shared" si="1"/>
        <v>0.11721739130434783</v>
      </c>
      <c r="H12" s="8">
        <f t="shared" si="2"/>
        <v>337</v>
      </c>
      <c r="I12" s="78">
        <f t="shared" si="3"/>
        <v>0.0006815129993043309</v>
      </c>
    </row>
    <row r="13" spans="1:9" ht="15">
      <c r="A13" s="80">
        <v>13</v>
      </c>
      <c r="B13" s="23" t="s">
        <v>13</v>
      </c>
      <c r="C13" s="8">
        <v>439802</v>
      </c>
      <c r="D13" s="8">
        <v>441766</v>
      </c>
      <c r="E13" s="8">
        <v>435675</v>
      </c>
      <c r="F13" s="14">
        <f t="shared" si="0"/>
        <v>0.03323288650321841</v>
      </c>
      <c r="G13" s="14">
        <f t="shared" si="1"/>
        <v>-0.009383768150213051</v>
      </c>
      <c r="H13" s="8">
        <f t="shared" si="2"/>
        <v>-4127</v>
      </c>
      <c r="I13" s="78">
        <f t="shared" si="3"/>
        <v>-0.008346006374269951</v>
      </c>
    </row>
    <row r="14" spans="1:9" s="77" customFormat="1" ht="15">
      <c r="A14" s="80">
        <v>14</v>
      </c>
      <c r="B14" s="23" t="s">
        <v>14</v>
      </c>
      <c r="C14" s="8">
        <v>466182</v>
      </c>
      <c r="D14" s="8">
        <v>495225</v>
      </c>
      <c r="E14" s="8">
        <v>487739</v>
      </c>
      <c r="F14" s="14">
        <f t="shared" si="0"/>
        <v>0.037204280324079284</v>
      </c>
      <c r="G14" s="14">
        <f t="shared" si="1"/>
        <v>0.0462415966296425</v>
      </c>
      <c r="H14" s="8">
        <f t="shared" si="2"/>
        <v>21557</v>
      </c>
      <c r="I14" s="78">
        <f t="shared" si="3"/>
        <v>0.04359458672404588</v>
      </c>
    </row>
    <row r="15" spans="1:9" ht="15">
      <c r="A15" s="80">
        <v>15</v>
      </c>
      <c r="B15" s="23" t="s">
        <v>15</v>
      </c>
      <c r="C15" s="8">
        <v>64926</v>
      </c>
      <c r="D15" s="8">
        <v>65393</v>
      </c>
      <c r="E15" s="8">
        <v>64314</v>
      </c>
      <c r="F15" s="14">
        <f t="shared" si="0"/>
        <v>0.004905812503742443</v>
      </c>
      <c r="G15" s="14">
        <f t="shared" si="1"/>
        <v>-0.009426115885777655</v>
      </c>
      <c r="H15" s="8">
        <f t="shared" si="2"/>
        <v>-612</v>
      </c>
      <c r="I15" s="78">
        <f t="shared" si="3"/>
        <v>-0.0012376437850867969</v>
      </c>
    </row>
    <row r="16" spans="1:9" ht="15">
      <c r="A16" s="80">
        <v>16</v>
      </c>
      <c r="B16" s="23" t="s">
        <v>16</v>
      </c>
      <c r="C16" s="8">
        <v>67157</v>
      </c>
      <c r="D16" s="8">
        <v>70535</v>
      </c>
      <c r="E16" s="8">
        <v>66709</v>
      </c>
      <c r="F16" s="14">
        <f t="shared" si="0"/>
        <v>0.005088500891130307</v>
      </c>
      <c r="G16" s="14">
        <f t="shared" si="1"/>
        <v>-0.006670935271081198</v>
      </c>
      <c r="H16" s="8">
        <f t="shared" si="2"/>
        <v>-448</v>
      </c>
      <c r="I16" s="78">
        <f t="shared" si="3"/>
        <v>-0.000905987607383799</v>
      </c>
    </row>
    <row r="17" spans="1:9" ht="15">
      <c r="A17" s="80">
        <v>17</v>
      </c>
      <c r="B17" s="23" t="s">
        <v>17</v>
      </c>
      <c r="C17" s="8">
        <v>44084</v>
      </c>
      <c r="D17" s="8">
        <v>48531</v>
      </c>
      <c r="E17" s="8">
        <v>48462</v>
      </c>
      <c r="F17" s="14">
        <f t="shared" si="0"/>
        <v>0.0036966365885556214</v>
      </c>
      <c r="G17" s="14">
        <f t="shared" si="1"/>
        <v>0.09931040740404681</v>
      </c>
      <c r="H17" s="8">
        <f t="shared" si="2"/>
        <v>4378</v>
      </c>
      <c r="I17" s="78">
        <f t="shared" si="3"/>
        <v>0.008853602109656857</v>
      </c>
    </row>
    <row r="18" spans="1:9" ht="15">
      <c r="A18" s="80">
        <v>18</v>
      </c>
      <c r="B18" s="23" t="s">
        <v>18</v>
      </c>
      <c r="C18" s="8">
        <v>69279</v>
      </c>
      <c r="D18" s="8">
        <v>65613</v>
      </c>
      <c r="E18" s="8">
        <v>64311</v>
      </c>
      <c r="F18" s="14">
        <f t="shared" si="0"/>
        <v>0.004905583666513981</v>
      </c>
      <c r="G18" s="14">
        <f t="shared" si="1"/>
        <v>-0.0717100420040705</v>
      </c>
      <c r="H18" s="8">
        <f t="shared" si="2"/>
        <v>-4968</v>
      </c>
      <c r="I18" s="78">
        <f t="shared" si="3"/>
        <v>-0.010046755431881056</v>
      </c>
    </row>
    <row r="19" spans="1:9" ht="15">
      <c r="A19" s="80">
        <v>19</v>
      </c>
      <c r="B19" s="23" t="s">
        <v>19</v>
      </c>
      <c r="C19" s="8">
        <v>7832</v>
      </c>
      <c r="D19" s="8">
        <v>8058</v>
      </c>
      <c r="E19" s="8">
        <v>7985</v>
      </c>
      <c r="F19" s="14">
        <f t="shared" si="0"/>
        <v>0.0006090884230864727</v>
      </c>
      <c r="G19" s="14">
        <f t="shared" si="1"/>
        <v>0.019535240040858017</v>
      </c>
      <c r="H19" s="8">
        <f t="shared" si="2"/>
        <v>153</v>
      </c>
      <c r="I19" s="78">
        <f t="shared" si="3"/>
        <v>0.0003094109462716992</v>
      </c>
    </row>
    <row r="20" spans="1:9" ht="15">
      <c r="A20" s="80">
        <v>20</v>
      </c>
      <c r="B20" s="23" t="s">
        <v>20</v>
      </c>
      <c r="C20" s="8">
        <v>72783</v>
      </c>
      <c r="D20" s="8">
        <v>71142</v>
      </c>
      <c r="E20" s="8">
        <v>70829</v>
      </c>
      <c r="F20" s="14">
        <f t="shared" si="0"/>
        <v>0.005402770684883127</v>
      </c>
      <c r="G20" s="14">
        <f t="shared" si="1"/>
        <v>-0.026846928541005455</v>
      </c>
      <c r="H20" s="8">
        <f t="shared" si="2"/>
        <v>-1954</v>
      </c>
      <c r="I20" s="78">
        <f t="shared" si="3"/>
        <v>-0.00395156201970523</v>
      </c>
    </row>
    <row r="21" spans="1:9" ht="15">
      <c r="A21" s="80">
        <v>21</v>
      </c>
      <c r="B21" s="23" t="s">
        <v>21</v>
      </c>
      <c r="C21" s="8">
        <v>17723</v>
      </c>
      <c r="D21" s="8">
        <v>18181</v>
      </c>
      <c r="E21" s="8">
        <v>18116</v>
      </c>
      <c r="F21" s="14">
        <f t="shared" si="0"/>
        <v>0.0013818717435985647</v>
      </c>
      <c r="G21" s="14">
        <f t="shared" si="1"/>
        <v>0.022174575410483552</v>
      </c>
      <c r="H21" s="8">
        <f t="shared" si="2"/>
        <v>393</v>
      </c>
      <c r="I21" s="78">
        <f t="shared" si="3"/>
        <v>0.0007947614502273058</v>
      </c>
    </row>
    <row r="22" spans="1:9" ht="15">
      <c r="A22" s="80">
        <v>22</v>
      </c>
      <c r="B22" s="23" t="s">
        <v>22</v>
      </c>
      <c r="C22" s="8">
        <v>180735</v>
      </c>
      <c r="D22" s="8">
        <v>188686</v>
      </c>
      <c r="E22" s="8">
        <v>187406</v>
      </c>
      <c r="F22" s="14">
        <f t="shared" si="0"/>
        <v>0.014295156545641013</v>
      </c>
      <c r="G22" s="14">
        <f t="shared" si="1"/>
        <v>0.03691039367029076</v>
      </c>
      <c r="H22" s="8">
        <f t="shared" si="2"/>
        <v>6671</v>
      </c>
      <c r="I22" s="78">
        <f t="shared" si="3"/>
        <v>0.013490721716199382</v>
      </c>
    </row>
    <row r="23" spans="1:9" ht="15">
      <c r="A23" s="80">
        <v>23</v>
      </c>
      <c r="B23" s="23" t="s">
        <v>23</v>
      </c>
      <c r="C23" s="8">
        <v>217054</v>
      </c>
      <c r="D23" s="8">
        <v>226812</v>
      </c>
      <c r="E23" s="8">
        <v>224470</v>
      </c>
      <c r="F23" s="14">
        <f t="shared" si="0"/>
        <v>0.017122364224197936</v>
      </c>
      <c r="G23" s="14">
        <f t="shared" si="1"/>
        <v>0.0341666129166014</v>
      </c>
      <c r="H23" s="8">
        <f t="shared" si="2"/>
        <v>7416</v>
      </c>
      <c r="I23" s="78">
        <f t="shared" si="3"/>
        <v>0.014997330572228244</v>
      </c>
    </row>
    <row r="24" spans="1:9" ht="15">
      <c r="A24" s="80">
        <v>24</v>
      </c>
      <c r="B24" s="23" t="s">
        <v>24</v>
      </c>
      <c r="C24" s="8">
        <v>163116</v>
      </c>
      <c r="D24" s="8">
        <v>151860</v>
      </c>
      <c r="E24" s="8">
        <v>151353</v>
      </c>
      <c r="F24" s="14">
        <f t="shared" si="0"/>
        <v>0.011545067013075378</v>
      </c>
      <c r="G24" s="14">
        <f t="shared" si="1"/>
        <v>-0.07211432354888546</v>
      </c>
      <c r="H24" s="8">
        <f t="shared" si="2"/>
        <v>-11763</v>
      </c>
      <c r="I24" s="78">
        <f t="shared" si="3"/>
        <v>-0.02378824157512417</v>
      </c>
    </row>
    <row r="25" spans="1:9" ht="15">
      <c r="A25" s="80">
        <v>25</v>
      </c>
      <c r="B25" s="23" t="s">
        <v>25</v>
      </c>
      <c r="C25" s="8">
        <v>378646</v>
      </c>
      <c r="D25" s="8">
        <v>391482</v>
      </c>
      <c r="E25" s="8">
        <v>402724</v>
      </c>
      <c r="F25" s="14">
        <f t="shared" si="0"/>
        <v>0.030719414664881227</v>
      </c>
      <c r="G25" s="14">
        <f t="shared" si="1"/>
        <v>0.06358973817232982</v>
      </c>
      <c r="H25" s="8">
        <f t="shared" si="2"/>
        <v>24078</v>
      </c>
      <c r="I25" s="78">
        <f t="shared" si="3"/>
        <v>0.048692789309346236</v>
      </c>
    </row>
    <row r="26" spans="1:9" ht="15">
      <c r="A26" s="80">
        <v>26</v>
      </c>
      <c r="B26" s="23" t="s">
        <v>26</v>
      </c>
      <c r="C26" s="8">
        <v>32754</v>
      </c>
      <c r="D26" s="8">
        <v>33205</v>
      </c>
      <c r="E26" s="8">
        <v>33879</v>
      </c>
      <c r="F26" s="14">
        <f t="shared" si="0"/>
        <v>0.0025842588210077152</v>
      </c>
      <c r="G26" s="14">
        <f t="shared" si="1"/>
        <v>0.034346949990840814</v>
      </c>
      <c r="H26" s="8">
        <f t="shared" si="2"/>
        <v>1125</v>
      </c>
      <c r="I26" s="78">
        <f t="shared" si="3"/>
        <v>0.002275080487291906</v>
      </c>
    </row>
    <row r="27" spans="1:9" ht="15">
      <c r="A27" s="80">
        <v>27</v>
      </c>
      <c r="B27" s="23" t="s">
        <v>27</v>
      </c>
      <c r="C27" s="8">
        <v>106350</v>
      </c>
      <c r="D27" s="8">
        <v>118002</v>
      </c>
      <c r="E27" s="8">
        <v>118504</v>
      </c>
      <c r="F27" s="14">
        <f t="shared" si="0"/>
        <v>0.009039375640505868</v>
      </c>
      <c r="G27" s="14">
        <f t="shared" si="1"/>
        <v>0.11428302773859897</v>
      </c>
      <c r="H27" s="8">
        <f t="shared" si="2"/>
        <v>12154</v>
      </c>
      <c r="I27" s="78">
        <f t="shared" si="3"/>
        <v>0.024578958437818512</v>
      </c>
    </row>
    <row r="28" spans="1:9" ht="15">
      <c r="A28" s="80">
        <v>28</v>
      </c>
      <c r="B28" s="23" t="s">
        <v>28</v>
      </c>
      <c r="C28" s="8">
        <v>166785</v>
      </c>
      <c r="D28" s="8">
        <v>149474</v>
      </c>
      <c r="E28" s="8">
        <v>128826</v>
      </c>
      <c r="F28" s="14">
        <f t="shared" si="0"/>
        <v>0.009826728264563296</v>
      </c>
      <c r="G28" s="14">
        <f t="shared" si="1"/>
        <v>-0.22759240938933356</v>
      </c>
      <c r="H28" s="8">
        <f t="shared" si="2"/>
        <v>-37959</v>
      </c>
      <c r="I28" s="78">
        <f t="shared" si="3"/>
        <v>-0.07676424908187864</v>
      </c>
    </row>
    <row r="29" spans="1:9" ht="15">
      <c r="A29" s="80">
        <v>29</v>
      </c>
      <c r="B29" s="23" t="s">
        <v>29</v>
      </c>
      <c r="C29" s="8">
        <v>136661</v>
      </c>
      <c r="D29" s="8">
        <v>150001</v>
      </c>
      <c r="E29" s="8">
        <v>150458</v>
      </c>
      <c r="F29" s="14">
        <f t="shared" si="0"/>
        <v>0.011476797239917909</v>
      </c>
      <c r="G29" s="14">
        <f t="shared" si="1"/>
        <v>0.10095784459355632</v>
      </c>
      <c r="H29" s="8">
        <f t="shared" si="2"/>
        <v>13797</v>
      </c>
      <c r="I29" s="78">
        <f t="shared" si="3"/>
        <v>0.027901587096147935</v>
      </c>
    </row>
    <row r="30" spans="1:9" ht="15">
      <c r="A30" s="80">
        <v>30</v>
      </c>
      <c r="B30" s="23" t="s">
        <v>30</v>
      </c>
      <c r="C30" s="8">
        <v>39480</v>
      </c>
      <c r="D30" s="8">
        <v>45415</v>
      </c>
      <c r="E30" s="8">
        <v>44884</v>
      </c>
      <c r="F30" s="14">
        <f t="shared" si="0"/>
        <v>0.003423710054078051</v>
      </c>
      <c r="G30" s="14">
        <f t="shared" si="1"/>
        <v>0.13687943262411348</v>
      </c>
      <c r="H30" s="8">
        <f t="shared" si="2"/>
        <v>5404</v>
      </c>
      <c r="I30" s="78">
        <f t="shared" si="3"/>
        <v>0.010928475514067075</v>
      </c>
    </row>
    <row r="31" spans="1:9" ht="15">
      <c r="A31" s="80">
        <v>31</v>
      </c>
      <c r="B31" s="23" t="s">
        <v>31</v>
      </c>
      <c r="C31" s="8">
        <v>153750</v>
      </c>
      <c r="D31" s="8">
        <v>165586</v>
      </c>
      <c r="E31" s="8">
        <v>162123</v>
      </c>
      <c r="F31" s="14">
        <f t="shared" si="0"/>
        <v>0.012366592663249618</v>
      </c>
      <c r="G31" s="14">
        <f t="shared" si="1"/>
        <v>0.054458536585365855</v>
      </c>
      <c r="H31" s="8">
        <f t="shared" si="2"/>
        <v>8373</v>
      </c>
      <c r="I31" s="78">
        <f t="shared" si="3"/>
        <v>0.016932665706751227</v>
      </c>
    </row>
    <row r="32" spans="1:9" ht="15">
      <c r="A32" s="80">
        <v>32</v>
      </c>
      <c r="B32" s="23" t="s">
        <v>32</v>
      </c>
      <c r="C32" s="8">
        <v>42893</v>
      </c>
      <c r="D32" s="8">
        <v>51094</v>
      </c>
      <c r="E32" s="8">
        <v>50610</v>
      </c>
      <c r="F32" s="14">
        <f t="shared" si="0"/>
        <v>0.003860484044133548</v>
      </c>
      <c r="G32" s="14">
        <f t="shared" si="1"/>
        <v>0.17991280628540787</v>
      </c>
      <c r="H32" s="8">
        <f t="shared" si="2"/>
        <v>7717</v>
      </c>
      <c r="I32" s="78">
        <f t="shared" si="3"/>
        <v>0.015606040995939234</v>
      </c>
    </row>
    <row r="33" spans="1:9" ht="15">
      <c r="A33" s="80">
        <v>33</v>
      </c>
      <c r="B33" s="23" t="s">
        <v>33</v>
      </c>
      <c r="C33" s="8">
        <v>150826</v>
      </c>
      <c r="D33" s="8">
        <v>159186</v>
      </c>
      <c r="E33" s="8">
        <v>168391</v>
      </c>
      <c r="F33" s="14">
        <f t="shared" si="0"/>
        <v>0.012844709912580365</v>
      </c>
      <c r="G33" s="14">
        <f t="shared" si="1"/>
        <v>0.11645870075451183</v>
      </c>
      <c r="H33" s="8">
        <f t="shared" si="2"/>
        <v>17565</v>
      </c>
      <c r="I33" s="78">
        <f t="shared" si="3"/>
        <v>0.03552159000825096</v>
      </c>
    </row>
    <row r="34" spans="1:9" ht="15">
      <c r="A34" s="80">
        <v>35</v>
      </c>
      <c r="B34" s="23" t="s">
        <v>34</v>
      </c>
      <c r="C34" s="8">
        <v>95166</v>
      </c>
      <c r="D34" s="8">
        <v>104729</v>
      </c>
      <c r="E34" s="8">
        <v>95410</v>
      </c>
      <c r="F34" s="14">
        <f aca="true" t="shared" si="4" ref="F34:F65">E34/$E$90</f>
        <v>0.0072777866558146964</v>
      </c>
      <c r="G34" s="14">
        <f aca="true" t="shared" si="5" ref="G34:G65">(E34-C34)/C34</f>
        <v>0.002563940903263771</v>
      </c>
      <c r="H34" s="8">
        <f aca="true" t="shared" si="6" ref="H34:H65">E34-C34</f>
        <v>244</v>
      </c>
      <c r="I34" s="78">
        <f aca="true" t="shared" si="7" ref="I34:I65">H34/$H$90</f>
        <v>0.0004934396790215334</v>
      </c>
    </row>
    <row r="35" spans="1:9" ht="15">
      <c r="A35" s="80">
        <v>36</v>
      </c>
      <c r="B35" s="23" t="s">
        <v>35</v>
      </c>
      <c r="C35" s="8">
        <v>15120</v>
      </c>
      <c r="D35" s="8">
        <v>15887</v>
      </c>
      <c r="E35" s="8">
        <v>15827</v>
      </c>
      <c r="F35" s="14">
        <f t="shared" si="4"/>
        <v>0.0012072689382829809</v>
      </c>
      <c r="G35" s="14">
        <f t="shared" si="5"/>
        <v>0.04675925925925926</v>
      </c>
      <c r="H35" s="8">
        <f t="shared" si="6"/>
        <v>707</v>
      </c>
      <c r="I35" s="78">
        <f t="shared" si="7"/>
        <v>0.0014297616929025577</v>
      </c>
    </row>
    <row r="36" spans="1:9" ht="15">
      <c r="A36" s="80">
        <v>37</v>
      </c>
      <c r="B36" s="23" t="s">
        <v>36</v>
      </c>
      <c r="C36" s="8">
        <v>4947</v>
      </c>
      <c r="D36" s="8">
        <v>8031</v>
      </c>
      <c r="E36" s="8">
        <v>8165</v>
      </c>
      <c r="F36" s="14">
        <f t="shared" si="4"/>
        <v>0.0006228186567941201</v>
      </c>
      <c r="G36" s="14">
        <f t="shared" si="5"/>
        <v>0.6504952496462503</v>
      </c>
      <c r="H36" s="8">
        <f t="shared" si="6"/>
        <v>3218</v>
      </c>
      <c r="I36" s="78">
        <f t="shared" si="7"/>
        <v>0.006507741340538092</v>
      </c>
    </row>
    <row r="37" spans="1:9" ht="15">
      <c r="A37" s="80">
        <v>38</v>
      </c>
      <c r="B37" s="23" t="s">
        <v>37</v>
      </c>
      <c r="C37" s="8">
        <v>52133</v>
      </c>
      <c r="D37" s="8">
        <v>60642</v>
      </c>
      <c r="E37" s="8">
        <v>62933</v>
      </c>
      <c r="F37" s="14">
        <f t="shared" si="4"/>
        <v>0.004800471099574324</v>
      </c>
      <c r="G37" s="14">
        <f t="shared" si="5"/>
        <v>0.207162449887787</v>
      </c>
      <c r="H37" s="8">
        <f t="shared" si="6"/>
        <v>10800</v>
      </c>
      <c r="I37" s="78">
        <f t="shared" si="7"/>
        <v>0.021840772678002298</v>
      </c>
    </row>
    <row r="38" spans="1:9" ht="15">
      <c r="A38" s="80">
        <v>39</v>
      </c>
      <c r="B38" s="23" t="s">
        <v>38</v>
      </c>
      <c r="C38" s="8">
        <v>2182</v>
      </c>
      <c r="D38" s="8">
        <v>1761</v>
      </c>
      <c r="E38" s="8">
        <v>1548</v>
      </c>
      <c r="F38" s="14">
        <f t="shared" si="4"/>
        <v>0.00011808000988576826</v>
      </c>
      <c r="G38" s="14">
        <f t="shared" si="5"/>
        <v>-0.29055912007332724</v>
      </c>
      <c r="H38" s="8">
        <f t="shared" si="6"/>
        <v>-634</v>
      </c>
      <c r="I38" s="78">
        <f t="shared" si="7"/>
        <v>-0.0012821342479493942</v>
      </c>
    </row>
    <row r="39" spans="1:9" s="77" customFormat="1" ht="15">
      <c r="A39" s="80">
        <v>41</v>
      </c>
      <c r="B39" s="23" t="s">
        <v>39</v>
      </c>
      <c r="C39" s="8">
        <v>1082677</v>
      </c>
      <c r="D39" s="8">
        <v>1165896</v>
      </c>
      <c r="E39" s="8">
        <v>1087964</v>
      </c>
      <c r="F39" s="14">
        <f t="shared" si="4"/>
        <v>0.08298888880837209</v>
      </c>
      <c r="G39" s="14">
        <f t="shared" si="5"/>
        <v>0.004883266200353383</v>
      </c>
      <c r="H39" s="8">
        <f t="shared" si="6"/>
        <v>5287</v>
      </c>
      <c r="I39" s="78">
        <f t="shared" si="7"/>
        <v>0.010691867143388717</v>
      </c>
    </row>
    <row r="40" spans="1:9" ht="15">
      <c r="A40" s="80">
        <v>42</v>
      </c>
      <c r="B40" s="23" t="s">
        <v>40</v>
      </c>
      <c r="C40" s="8">
        <v>350089</v>
      </c>
      <c r="D40" s="8">
        <v>364153</v>
      </c>
      <c r="E40" s="8">
        <v>364667</v>
      </c>
      <c r="F40" s="14">
        <f t="shared" si="4"/>
        <v>0.027816461863703783</v>
      </c>
      <c r="G40" s="14">
        <f t="shared" si="5"/>
        <v>0.04164083990071096</v>
      </c>
      <c r="H40" s="8">
        <f t="shared" si="6"/>
        <v>14578</v>
      </c>
      <c r="I40" s="78">
        <f t="shared" si="7"/>
        <v>0.029480998527770138</v>
      </c>
    </row>
    <row r="41" spans="1:9" ht="15">
      <c r="A41" s="80">
        <v>43</v>
      </c>
      <c r="B41" s="23" t="s">
        <v>41</v>
      </c>
      <c r="C41" s="8">
        <v>467185</v>
      </c>
      <c r="D41" s="8">
        <v>373877</v>
      </c>
      <c r="E41" s="8">
        <v>349199</v>
      </c>
      <c r="F41" s="14">
        <f t="shared" si="4"/>
        <v>0.026636577113759944</v>
      </c>
      <c r="G41" s="14">
        <f t="shared" si="5"/>
        <v>-0.2525466357010606</v>
      </c>
      <c r="H41" s="8">
        <f t="shared" si="6"/>
        <v>-117986</v>
      </c>
      <c r="I41" s="78">
        <f t="shared" si="7"/>
        <v>-0.23860235233210916</v>
      </c>
    </row>
    <row r="42" spans="1:9" s="77" customFormat="1" ht="15">
      <c r="A42" s="80">
        <v>45</v>
      </c>
      <c r="B42" s="23" t="s">
        <v>42</v>
      </c>
      <c r="C42" s="8">
        <v>140642</v>
      </c>
      <c r="D42" s="8">
        <v>167975</v>
      </c>
      <c r="E42" s="8">
        <v>167887</v>
      </c>
      <c r="F42" s="14">
        <f t="shared" si="4"/>
        <v>0.012806265258198953</v>
      </c>
      <c r="G42" s="14">
        <f t="shared" si="5"/>
        <v>0.19371880377127743</v>
      </c>
      <c r="H42" s="8">
        <f t="shared" si="6"/>
        <v>27245</v>
      </c>
      <c r="I42" s="78">
        <f t="shared" si="7"/>
        <v>0.05509739366779376</v>
      </c>
    </row>
    <row r="43" spans="1:9" s="77" customFormat="1" ht="15">
      <c r="A43" s="80">
        <v>46</v>
      </c>
      <c r="B43" s="23" t="s">
        <v>43</v>
      </c>
      <c r="C43" s="8">
        <v>525059</v>
      </c>
      <c r="D43" s="8">
        <v>589927</v>
      </c>
      <c r="E43" s="8">
        <v>588775</v>
      </c>
      <c r="F43" s="14">
        <f t="shared" si="4"/>
        <v>0.044911213062334115</v>
      </c>
      <c r="G43" s="14">
        <f t="shared" si="5"/>
        <v>0.12135017207590004</v>
      </c>
      <c r="H43" s="8">
        <f t="shared" si="6"/>
        <v>63716</v>
      </c>
      <c r="I43" s="78">
        <f t="shared" si="7"/>
        <v>0.12885246962514763</v>
      </c>
    </row>
    <row r="44" spans="1:9" s="77" customFormat="1" ht="15">
      <c r="A44" s="80">
        <v>47</v>
      </c>
      <c r="B44" s="23" t="s">
        <v>44</v>
      </c>
      <c r="C44" s="8">
        <v>1157437</v>
      </c>
      <c r="D44" s="8">
        <v>1218844</v>
      </c>
      <c r="E44" s="8">
        <v>1221416</v>
      </c>
      <c r="F44" s="14">
        <f t="shared" si="4"/>
        <v>0.09316848407922192</v>
      </c>
      <c r="G44" s="14">
        <f t="shared" si="5"/>
        <v>0.05527644269191325</v>
      </c>
      <c r="H44" s="8">
        <f t="shared" si="6"/>
        <v>63979</v>
      </c>
      <c r="I44" s="78">
        <f t="shared" si="7"/>
        <v>0.1293843328857323</v>
      </c>
    </row>
    <row r="45" spans="1:9" ht="15">
      <c r="A45" s="80">
        <v>49</v>
      </c>
      <c r="B45" s="23" t="s">
        <v>45</v>
      </c>
      <c r="C45" s="8">
        <v>607734</v>
      </c>
      <c r="D45" s="8">
        <v>602575</v>
      </c>
      <c r="E45" s="8">
        <v>567423</v>
      </c>
      <c r="F45" s="14">
        <f t="shared" si="4"/>
        <v>0.04328250222830251</v>
      </c>
      <c r="G45" s="14">
        <f t="shared" si="5"/>
        <v>-0.06633000621982643</v>
      </c>
      <c r="H45" s="8">
        <f t="shared" si="6"/>
        <v>-40311</v>
      </c>
      <c r="I45" s="78">
        <f t="shared" si="7"/>
        <v>-0.08152068402064358</v>
      </c>
    </row>
    <row r="46" spans="1:9" ht="15">
      <c r="A46" s="80">
        <v>50</v>
      </c>
      <c r="B46" s="23" t="s">
        <v>46</v>
      </c>
      <c r="C46" s="8">
        <v>31280</v>
      </c>
      <c r="D46" s="8">
        <v>22528</v>
      </c>
      <c r="E46" s="8">
        <v>19224</v>
      </c>
      <c r="F46" s="14">
        <f t="shared" si="4"/>
        <v>0.0014663889599767501</v>
      </c>
      <c r="G46" s="14">
        <f t="shared" si="5"/>
        <v>-0.38542199488491047</v>
      </c>
      <c r="H46" s="8">
        <f t="shared" si="6"/>
        <v>-12056</v>
      </c>
      <c r="I46" s="78">
        <f t="shared" si="7"/>
        <v>-0.024380773648703304</v>
      </c>
    </row>
    <row r="47" spans="1:9" ht="15">
      <c r="A47" s="80">
        <v>51</v>
      </c>
      <c r="B47" s="23" t="s">
        <v>47</v>
      </c>
      <c r="C47" s="8">
        <v>19670</v>
      </c>
      <c r="D47" s="8">
        <v>21897</v>
      </c>
      <c r="E47" s="8">
        <v>22604</v>
      </c>
      <c r="F47" s="14">
        <f t="shared" si="4"/>
        <v>0.0017242122373759083</v>
      </c>
      <c r="G47" s="14">
        <f t="shared" si="5"/>
        <v>0.14916115912557193</v>
      </c>
      <c r="H47" s="8">
        <f t="shared" si="6"/>
        <v>2934</v>
      </c>
      <c r="I47" s="78">
        <f t="shared" si="7"/>
        <v>0.00593340991085729</v>
      </c>
    </row>
    <row r="48" spans="1:9" ht="15">
      <c r="A48" s="80">
        <v>52</v>
      </c>
      <c r="B48" s="23" t="s">
        <v>48</v>
      </c>
      <c r="C48" s="8">
        <v>218111</v>
      </c>
      <c r="D48" s="8">
        <v>230491</v>
      </c>
      <c r="E48" s="8">
        <v>233609</v>
      </c>
      <c r="F48" s="14">
        <f t="shared" si="4"/>
        <v>0.01781947870116566</v>
      </c>
      <c r="G48" s="14">
        <f t="shared" si="5"/>
        <v>0.07105556345163701</v>
      </c>
      <c r="H48" s="8">
        <f t="shared" si="6"/>
        <v>15498</v>
      </c>
      <c r="I48" s="78">
        <f t="shared" si="7"/>
        <v>0.0313415087929333</v>
      </c>
    </row>
    <row r="49" spans="1:9" ht="15">
      <c r="A49" s="80">
        <v>53</v>
      </c>
      <c r="B49" s="23" t="s">
        <v>49</v>
      </c>
      <c r="C49" s="8">
        <v>19836</v>
      </c>
      <c r="D49" s="8">
        <v>28251</v>
      </c>
      <c r="E49" s="8">
        <v>28420</v>
      </c>
      <c r="F49" s="14">
        <f t="shared" si="4"/>
        <v>0.002167851344285229</v>
      </c>
      <c r="G49" s="14">
        <f t="shared" si="5"/>
        <v>0.4327485380116959</v>
      </c>
      <c r="H49" s="8">
        <f t="shared" si="6"/>
        <v>8584</v>
      </c>
      <c r="I49" s="78">
        <f t="shared" si="7"/>
        <v>0.017359369691478863</v>
      </c>
    </row>
    <row r="50" spans="1:9" s="77" customFormat="1" ht="15">
      <c r="A50" s="80">
        <v>55</v>
      </c>
      <c r="B50" s="23" t="s">
        <v>50</v>
      </c>
      <c r="C50" s="8">
        <v>331251</v>
      </c>
      <c r="D50" s="8">
        <v>366832</v>
      </c>
      <c r="E50" s="8">
        <v>365260</v>
      </c>
      <c r="F50" s="14">
        <f t="shared" si="4"/>
        <v>0.027861695355862866</v>
      </c>
      <c r="G50" s="14">
        <f t="shared" si="5"/>
        <v>0.10266836930303606</v>
      </c>
      <c r="H50" s="8">
        <f t="shared" si="6"/>
        <v>34009</v>
      </c>
      <c r="I50" s="78">
        <f t="shared" si="7"/>
        <v>0.06877618870427593</v>
      </c>
    </row>
    <row r="51" spans="1:9" s="77" customFormat="1" ht="15">
      <c r="A51" s="80">
        <v>56</v>
      </c>
      <c r="B51" s="23" t="s">
        <v>51</v>
      </c>
      <c r="C51" s="8">
        <v>461461</v>
      </c>
      <c r="D51" s="8">
        <v>553511</v>
      </c>
      <c r="E51" s="8">
        <v>532848</v>
      </c>
      <c r="F51" s="14">
        <f t="shared" si="4"/>
        <v>0.040645153170291895</v>
      </c>
      <c r="G51" s="14">
        <f t="shared" si="5"/>
        <v>0.15469779678022627</v>
      </c>
      <c r="H51" s="8">
        <f t="shared" si="6"/>
        <v>71387</v>
      </c>
      <c r="I51" s="78">
        <f t="shared" si="7"/>
        <v>0.1443654851078287</v>
      </c>
    </row>
    <row r="52" spans="1:9" ht="15">
      <c r="A52" s="80">
        <v>58</v>
      </c>
      <c r="B52" s="23" t="s">
        <v>52</v>
      </c>
      <c r="C52" s="8">
        <v>15400</v>
      </c>
      <c r="D52" s="8">
        <v>17797</v>
      </c>
      <c r="E52" s="8">
        <v>17686</v>
      </c>
      <c r="F52" s="14">
        <f t="shared" si="4"/>
        <v>0.0013490717408525179</v>
      </c>
      <c r="G52" s="14">
        <f t="shared" si="5"/>
        <v>0.14844155844155843</v>
      </c>
      <c r="H52" s="8">
        <f t="shared" si="6"/>
        <v>2286</v>
      </c>
      <c r="I52" s="78">
        <f t="shared" si="7"/>
        <v>0.004622963550177153</v>
      </c>
    </row>
    <row r="53" spans="1:9" ht="15">
      <c r="A53" s="80">
        <v>59</v>
      </c>
      <c r="B53" s="23" t="s">
        <v>53</v>
      </c>
      <c r="C53" s="8">
        <v>22968</v>
      </c>
      <c r="D53" s="8">
        <v>25814</v>
      </c>
      <c r="E53" s="8">
        <v>25301</v>
      </c>
      <c r="F53" s="14">
        <f t="shared" si="4"/>
        <v>0.0019299369057621597</v>
      </c>
      <c r="G53" s="14">
        <f t="shared" si="5"/>
        <v>0.10157610588645072</v>
      </c>
      <c r="H53" s="8">
        <f t="shared" si="6"/>
        <v>2333</v>
      </c>
      <c r="I53" s="78">
        <f t="shared" si="7"/>
        <v>0.004718011357201793</v>
      </c>
    </row>
    <row r="54" spans="1:9" ht="15">
      <c r="A54" s="80">
        <v>60</v>
      </c>
      <c r="B54" s="23" t="s">
        <v>54</v>
      </c>
      <c r="C54" s="8">
        <v>8218</v>
      </c>
      <c r="D54" s="8">
        <v>8420</v>
      </c>
      <c r="E54" s="8">
        <v>8363</v>
      </c>
      <c r="F54" s="14">
        <f t="shared" si="4"/>
        <v>0.0006379219138725323</v>
      </c>
      <c r="G54" s="14">
        <f t="shared" si="5"/>
        <v>0.017644195668045752</v>
      </c>
      <c r="H54" s="8">
        <f t="shared" si="6"/>
        <v>145</v>
      </c>
      <c r="I54" s="78">
        <f t="shared" si="7"/>
        <v>0.00029323259613984565</v>
      </c>
    </row>
    <row r="55" spans="1:9" ht="15">
      <c r="A55" s="80">
        <v>61</v>
      </c>
      <c r="B55" s="23" t="s">
        <v>55</v>
      </c>
      <c r="C55" s="8">
        <v>20246</v>
      </c>
      <c r="D55" s="8">
        <v>21632</v>
      </c>
      <c r="E55" s="8">
        <v>21689</v>
      </c>
      <c r="F55" s="14">
        <f t="shared" si="4"/>
        <v>0.001654416882695367</v>
      </c>
      <c r="G55" s="14">
        <f t="shared" si="5"/>
        <v>0.07127333794329745</v>
      </c>
      <c r="H55" s="8">
        <f t="shared" si="6"/>
        <v>1443</v>
      </c>
      <c r="I55" s="78">
        <f t="shared" si="7"/>
        <v>0.002918169905033085</v>
      </c>
    </row>
    <row r="56" spans="1:9" ht="15">
      <c r="A56" s="80">
        <v>62</v>
      </c>
      <c r="B56" s="23" t="s">
        <v>56</v>
      </c>
      <c r="C56" s="8">
        <v>50511</v>
      </c>
      <c r="D56" s="8">
        <v>56978</v>
      </c>
      <c r="E56" s="8">
        <v>56909</v>
      </c>
      <c r="F56" s="14">
        <f t="shared" si="4"/>
        <v>0.0043409659448250554</v>
      </c>
      <c r="G56" s="14">
        <f t="shared" si="5"/>
        <v>0.1266654788065966</v>
      </c>
      <c r="H56" s="8">
        <f t="shared" si="6"/>
        <v>6398</v>
      </c>
      <c r="I56" s="78">
        <f t="shared" si="7"/>
        <v>0.01293863551794988</v>
      </c>
    </row>
    <row r="57" spans="1:9" ht="15">
      <c r="A57" s="80">
        <v>63</v>
      </c>
      <c r="B57" s="23" t="s">
        <v>57</v>
      </c>
      <c r="C57" s="8">
        <v>49774</v>
      </c>
      <c r="D57" s="8">
        <v>51293</v>
      </c>
      <c r="E57" s="8">
        <v>53481</v>
      </c>
      <c r="F57" s="14">
        <f t="shared" si="4"/>
        <v>0.004079481271770525</v>
      </c>
      <c r="G57" s="14">
        <f t="shared" si="5"/>
        <v>0.07447663438743118</v>
      </c>
      <c r="H57" s="8">
        <f t="shared" si="6"/>
        <v>3707</v>
      </c>
      <c r="I57" s="78">
        <f t="shared" si="7"/>
        <v>0.00749664299234764</v>
      </c>
    </row>
    <row r="58" spans="1:9" ht="15">
      <c r="A58" s="80">
        <v>64</v>
      </c>
      <c r="B58" s="23" t="s">
        <v>58</v>
      </c>
      <c r="C58" s="8">
        <v>94245</v>
      </c>
      <c r="D58" s="8">
        <v>98608</v>
      </c>
      <c r="E58" s="8">
        <v>99242</v>
      </c>
      <c r="F58" s="14">
        <f t="shared" si="4"/>
        <v>0.007570088075635281</v>
      </c>
      <c r="G58" s="14">
        <f t="shared" si="5"/>
        <v>0.05302138044458592</v>
      </c>
      <c r="H58" s="8">
        <f t="shared" si="6"/>
        <v>4997</v>
      </c>
      <c r="I58" s="78">
        <f t="shared" si="7"/>
        <v>0.010105401951109027</v>
      </c>
    </row>
    <row r="59" spans="1:9" ht="15">
      <c r="A59" s="80">
        <v>65</v>
      </c>
      <c r="B59" s="23" t="s">
        <v>59</v>
      </c>
      <c r="C59" s="8">
        <v>24660</v>
      </c>
      <c r="D59" s="8">
        <v>25710</v>
      </c>
      <c r="E59" s="8">
        <v>25714</v>
      </c>
      <c r="F59" s="14">
        <f t="shared" si="4"/>
        <v>0.001961440164213595</v>
      </c>
      <c r="G59" s="14">
        <f t="shared" si="5"/>
        <v>0.04274128142741281</v>
      </c>
      <c r="H59" s="8">
        <f t="shared" si="6"/>
        <v>1054</v>
      </c>
      <c r="I59" s="78">
        <f t="shared" si="7"/>
        <v>0.0021314976298717056</v>
      </c>
    </row>
    <row r="60" spans="1:9" ht="15">
      <c r="A60" s="80">
        <v>66</v>
      </c>
      <c r="B60" s="23" t="s">
        <v>60</v>
      </c>
      <c r="C60" s="8">
        <v>41389</v>
      </c>
      <c r="D60" s="8">
        <v>43162</v>
      </c>
      <c r="E60" s="8">
        <v>43307</v>
      </c>
      <c r="F60" s="14">
        <f t="shared" si="4"/>
        <v>0.0033034179509838285</v>
      </c>
      <c r="G60" s="14">
        <f t="shared" si="5"/>
        <v>0.04634081519244244</v>
      </c>
      <c r="H60" s="8">
        <f t="shared" si="6"/>
        <v>1918</v>
      </c>
      <c r="I60" s="78">
        <f t="shared" si="7"/>
        <v>0.0038787594441118895</v>
      </c>
    </row>
    <row r="61" spans="1:9" ht="15">
      <c r="A61" s="80">
        <v>68</v>
      </c>
      <c r="B61" s="23" t="s">
        <v>61</v>
      </c>
      <c r="C61" s="8">
        <v>30311</v>
      </c>
      <c r="D61" s="8">
        <v>48089</v>
      </c>
      <c r="E61" s="8">
        <v>66995</v>
      </c>
      <c r="F61" s="14">
        <f t="shared" si="4"/>
        <v>0.005110316706910236</v>
      </c>
      <c r="G61" s="14">
        <f t="shared" si="5"/>
        <v>1.2102537032760383</v>
      </c>
      <c r="H61" s="8">
        <f t="shared" si="6"/>
        <v>36684</v>
      </c>
      <c r="I61" s="78">
        <f t="shared" si="7"/>
        <v>0.07418582452961447</v>
      </c>
    </row>
    <row r="62" spans="1:9" ht="15">
      <c r="A62" s="80">
        <v>69</v>
      </c>
      <c r="B62" s="23" t="s">
        <v>62</v>
      </c>
      <c r="C62" s="8">
        <v>127054</v>
      </c>
      <c r="D62" s="8">
        <v>131141</v>
      </c>
      <c r="E62" s="8">
        <v>131093</v>
      </c>
      <c r="F62" s="14">
        <f t="shared" si="4"/>
        <v>0.0099996529302035</v>
      </c>
      <c r="G62" s="14">
        <f t="shared" si="5"/>
        <v>0.031789632754576795</v>
      </c>
      <c r="H62" s="8">
        <f t="shared" si="6"/>
        <v>4039</v>
      </c>
      <c r="I62" s="78">
        <f t="shared" si="7"/>
        <v>0.008168044522819563</v>
      </c>
    </row>
    <row r="63" spans="1:9" ht="15">
      <c r="A63" s="80">
        <v>70</v>
      </c>
      <c r="B63" s="23" t="s">
        <v>63</v>
      </c>
      <c r="C63" s="8">
        <v>229141</v>
      </c>
      <c r="D63" s="8">
        <v>221645</v>
      </c>
      <c r="E63" s="8">
        <v>223489</v>
      </c>
      <c r="F63" s="14">
        <f t="shared" si="4"/>
        <v>0.017047534450491255</v>
      </c>
      <c r="G63" s="14">
        <f t="shared" si="5"/>
        <v>-0.02466603532322893</v>
      </c>
      <c r="H63" s="8">
        <f t="shared" si="6"/>
        <v>-5652</v>
      </c>
      <c r="I63" s="78">
        <f t="shared" si="7"/>
        <v>-0.011430004368154535</v>
      </c>
    </row>
    <row r="64" spans="1:9" ht="15">
      <c r="A64" s="80">
        <v>71</v>
      </c>
      <c r="B64" s="23" t="s">
        <v>64</v>
      </c>
      <c r="C64" s="8">
        <v>122020</v>
      </c>
      <c r="D64" s="8">
        <v>130741</v>
      </c>
      <c r="E64" s="8">
        <v>132320</v>
      </c>
      <c r="F64" s="14">
        <f t="shared" si="4"/>
        <v>0.010093247356643964</v>
      </c>
      <c r="G64" s="14">
        <f t="shared" si="5"/>
        <v>0.08441239141124406</v>
      </c>
      <c r="H64" s="8">
        <f t="shared" si="6"/>
        <v>10300</v>
      </c>
      <c r="I64" s="78">
        <f t="shared" si="7"/>
        <v>0.02082962579476145</v>
      </c>
    </row>
    <row r="65" spans="1:9" ht="15">
      <c r="A65" s="80">
        <v>72</v>
      </c>
      <c r="B65" s="23" t="s">
        <v>65</v>
      </c>
      <c r="C65" s="8">
        <v>7742</v>
      </c>
      <c r="D65" s="8">
        <v>11345</v>
      </c>
      <c r="E65" s="8">
        <v>11605</v>
      </c>
      <c r="F65" s="14">
        <f t="shared" si="4"/>
        <v>0.000885218678762494</v>
      </c>
      <c r="G65" s="14">
        <f t="shared" si="5"/>
        <v>0.498966675277706</v>
      </c>
      <c r="H65" s="8">
        <f t="shared" si="6"/>
        <v>3863</v>
      </c>
      <c r="I65" s="78">
        <f t="shared" si="7"/>
        <v>0.007812120819918784</v>
      </c>
    </row>
    <row r="66" spans="1:9" ht="15">
      <c r="A66" s="80">
        <v>73</v>
      </c>
      <c r="B66" s="23" t="s">
        <v>66</v>
      </c>
      <c r="C66" s="8">
        <v>54032</v>
      </c>
      <c r="D66" s="8">
        <v>56418</v>
      </c>
      <c r="E66" s="8">
        <v>56224</v>
      </c>
      <c r="F66" s="14">
        <f aca="true" t="shared" si="8" ref="F66:F89">E66/$E$90</f>
        <v>0.004288714777659842</v>
      </c>
      <c r="G66" s="14">
        <f aca="true" t="shared" si="9" ref="G66:G89">(E66-C66)/C66</f>
        <v>0.040568551969203434</v>
      </c>
      <c r="H66" s="8">
        <f aca="true" t="shared" si="10" ref="H66:H89">E66-C66</f>
        <v>2192</v>
      </c>
      <c r="I66" s="78">
        <f aca="true" t="shared" si="11" ref="I66:I89">H66/$H$90</f>
        <v>0.004432867936127874</v>
      </c>
    </row>
    <row r="67" spans="1:9" ht="15">
      <c r="A67" s="80">
        <v>74</v>
      </c>
      <c r="B67" s="23" t="s">
        <v>67</v>
      </c>
      <c r="C67" s="8">
        <v>21217</v>
      </c>
      <c r="D67" s="8">
        <v>23925</v>
      </c>
      <c r="E67" s="8">
        <v>24543</v>
      </c>
      <c r="F67" s="14">
        <f t="shared" si="8"/>
        <v>0.001872117366037733</v>
      </c>
      <c r="G67" s="14">
        <f t="shared" si="9"/>
        <v>0.15676108780694725</v>
      </c>
      <c r="H67" s="8">
        <f t="shared" si="10"/>
        <v>3326</v>
      </c>
      <c r="I67" s="78">
        <f t="shared" si="11"/>
        <v>0.0067261490673181145</v>
      </c>
    </row>
    <row r="68" spans="1:9" ht="15">
      <c r="A68" s="80">
        <v>75</v>
      </c>
      <c r="B68" s="23" t="s">
        <v>68</v>
      </c>
      <c r="C68" s="8">
        <v>7808</v>
      </c>
      <c r="D68" s="8">
        <v>6316</v>
      </c>
      <c r="E68" s="8">
        <v>6527</v>
      </c>
      <c r="F68" s="14">
        <f t="shared" si="8"/>
        <v>0.0004978735300545281</v>
      </c>
      <c r="G68" s="14">
        <f t="shared" si="9"/>
        <v>-0.1640625</v>
      </c>
      <c r="H68" s="8">
        <f t="shared" si="10"/>
        <v>-1281</v>
      </c>
      <c r="I68" s="78">
        <f t="shared" si="11"/>
        <v>-0.0025905583148630503</v>
      </c>
    </row>
    <row r="69" spans="1:9" ht="15">
      <c r="A69" s="80">
        <v>77</v>
      </c>
      <c r="B69" s="23" t="s">
        <v>69</v>
      </c>
      <c r="C69" s="8">
        <v>31711</v>
      </c>
      <c r="D69" s="8">
        <v>30817</v>
      </c>
      <c r="E69" s="8">
        <v>30068</v>
      </c>
      <c r="F69" s="14">
        <f t="shared" si="8"/>
        <v>0.0022935592617863566</v>
      </c>
      <c r="G69" s="14">
        <f t="shared" si="9"/>
        <v>-0.05181167418246035</v>
      </c>
      <c r="H69" s="8">
        <f t="shared" si="10"/>
        <v>-1643</v>
      </c>
      <c r="I69" s="78">
        <f t="shared" si="11"/>
        <v>-0.0033226286583294237</v>
      </c>
    </row>
    <row r="70" spans="1:9" ht="15">
      <c r="A70" s="80">
        <v>78</v>
      </c>
      <c r="B70" s="23" t="s">
        <v>70</v>
      </c>
      <c r="C70" s="8">
        <v>24683</v>
      </c>
      <c r="D70" s="8">
        <v>29545</v>
      </c>
      <c r="E70" s="8">
        <v>37611</v>
      </c>
      <c r="F70" s="14">
        <f t="shared" si="8"/>
        <v>0.0028689323332129397</v>
      </c>
      <c r="G70" s="14">
        <f t="shared" si="9"/>
        <v>0.5237612931977474</v>
      </c>
      <c r="H70" s="8">
        <f t="shared" si="10"/>
        <v>12928</v>
      </c>
      <c r="I70" s="78">
        <f t="shared" si="11"/>
        <v>0.026144213813075343</v>
      </c>
    </row>
    <row r="71" spans="1:9" ht="15">
      <c r="A71" s="80">
        <v>79</v>
      </c>
      <c r="B71" s="23" t="s">
        <v>71</v>
      </c>
      <c r="C71" s="8">
        <v>56381</v>
      </c>
      <c r="D71" s="8">
        <v>57825</v>
      </c>
      <c r="E71" s="8">
        <v>57667</v>
      </c>
      <c r="F71" s="14">
        <f t="shared" si="8"/>
        <v>0.004398785484549483</v>
      </c>
      <c r="G71" s="14">
        <f t="shared" si="9"/>
        <v>0.022809102357177063</v>
      </c>
      <c r="H71" s="8">
        <f t="shared" si="10"/>
        <v>1286</v>
      </c>
      <c r="I71" s="78">
        <f t="shared" si="11"/>
        <v>0.0026006697836954587</v>
      </c>
    </row>
    <row r="72" spans="1:9" ht="15">
      <c r="A72" s="80">
        <v>80</v>
      </c>
      <c r="B72" s="23" t="s">
        <v>72</v>
      </c>
      <c r="C72" s="8">
        <v>231092</v>
      </c>
      <c r="D72" s="8">
        <v>243724</v>
      </c>
      <c r="E72" s="8">
        <v>244628</v>
      </c>
      <c r="F72" s="14">
        <f t="shared" si="8"/>
        <v>0.018659997841302144</v>
      </c>
      <c r="G72" s="14">
        <f t="shared" si="9"/>
        <v>0.0585740743946134</v>
      </c>
      <c r="H72" s="8">
        <f t="shared" si="10"/>
        <v>13536</v>
      </c>
      <c r="I72" s="78">
        <f t="shared" si="11"/>
        <v>0.027373768423096214</v>
      </c>
    </row>
    <row r="73" spans="1:9" s="77" customFormat="1" ht="15">
      <c r="A73" s="80">
        <v>81</v>
      </c>
      <c r="B73" s="23" t="s">
        <v>73</v>
      </c>
      <c r="C73" s="8">
        <v>292826</v>
      </c>
      <c r="D73" s="8">
        <v>570077</v>
      </c>
      <c r="E73" s="8">
        <v>515500</v>
      </c>
      <c r="F73" s="14">
        <f t="shared" si="8"/>
        <v>0.03932186375717929</v>
      </c>
      <c r="G73" s="14">
        <f t="shared" si="9"/>
        <v>0.7604311092594237</v>
      </c>
      <c r="H73" s="8">
        <f t="shared" si="10"/>
        <v>222674</v>
      </c>
      <c r="I73" s="78">
        <f t="shared" si="11"/>
        <v>0.4503122421575448</v>
      </c>
    </row>
    <row r="74" spans="1:9" s="77" customFormat="1" ht="15">
      <c r="A74" s="80">
        <v>82</v>
      </c>
      <c r="B74" s="23" t="s">
        <v>74</v>
      </c>
      <c r="C74" s="8">
        <v>320894</v>
      </c>
      <c r="D74" s="8">
        <v>365789</v>
      </c>
      <c r="E74" s="8">
        <v>363783</v>
      </c>
      <c r="F74" s="14">
        <f t="shared" si="8"/>
        <v>0.027749031160384005</v>
      </c>
      <c r="G74" s="14">
        <f t="shared" si="9"/>
        <v>0.1336547271061472</v>
      </c>
      <c r="H74" s="8">
        <f t="shared" si="10"/>
        <v>42889</v>
      </c>
      <c r="I74" s="78">
        <f t="shared" si="11"/>
        <v>0.08673415735063338</v>
      </c>
    </row>
    <row r="75" spans="1:9" ht="15">
      <c r="A75" s="80">
        <v>84</v>
      </c>
      <c r="B75" s="23" t="s">
        <v>75</v>
      </c>
      <c r="C75" s="8">
        <v>8442</v>
      </c>
      <c r="D75" s="8">
        <v>14149</v>
      </c>
      <c r="E75" s="8">
        <v>14952</v>
      </c>
      <c r="F75" s="14">
        <f t="shared" si="8"/>
        <v>0.0011405247466485834</v>
      </c>
      <c r="G75" s="14">
        <f t="shared" si="9"/>
        <v>0.7711442786069652</v>
      </c>
      <c r="H75" s="8">
        <f t="shared" si="10"/>
        <v>6510</v>
      </c>
      <c r="I75" s="78">
        <f t="shared" si="11"/>
        <v>0.01316513241979583</v>
      </c>
    </row>
    <row r="76" spans="1:9" ht="15">
      <c r="A76" s="80">
        <v>85</v>
      </c>
      <c r="B76" s="23" t="s">
        <v>76</v>
      </c>
      <c r="C76" s="8">
        <v>614039</v>
      </c>
      <c r="D76" s="8">
        <v>627362</v>
      </c>
      <c r="E76" s="8">
        <v>646776</v>
      </c>
      <c r="F76" s="14">
        <f t="shared" si="8"/>
        <v>0.0493354757583189</v>
      </c>
      <c r="G76" s="14">
        <f t="shared" si="9"/>
        <v>0.05331420316950552</v>
      </c>
      <c r="H76" s="8">
        <f t="shared" si="10"/>
        <v>32737</v>
      </c>
      <c r="I76" s="78">
        <f t="shared" si="11"/>
        <v>0.06620383103331122</v>
      </c>
    </row>
    <row r="77" spans="1:9" ht="15">
      <c r="A77" s="80">
        <v>86</v>
      </c>
      <c r="B77" s="23" t="s">
        <v>77</v>
      </c>
      <c r="C77" s="8">
        <v>265610</v>
      </c>
      <c r="D77" s="8">
        <v>248441</v>
      </c>
      <c r="E77" s="8">
        <v>249657</v>
      </c>
      <c r="F77" s="14">
        <f t="shared" si="8"/>
        <v>0.019043605315278586</v>
      </c>
      <c r="G77" s="14">
        <f t="shared" si="9"/>
        <v>-0.06006174466322804</v>
      </c>
      <c r="H77" s="8">
        <f t="shared" si="10"/>
        <v>-15953</v>
      </c>
      <c r="I77" s="78">
        <f t="shared" si="11"/>
        <v>-0.032261652456682464</v>
      </c>
    </row>
    <row r="78" spans="1:9" ht="15">
      <c r="A78" s="80">
        <v>87</v>
      </c>
      <c r="B78" s="23" t="s">
        <v>78</v>
      </c>
      <c r="C78" s="8">
        <v>19345</v>
      </c>
      <c r="D78" s="8">
        <v>19990</v>
      </c>
      <c r="E78" s="8">
        <v>20417</v>
      </c>
      <c r="F78" s="14">
        <f t="shared" si="8"/>
        <v>0.0015573898978279914</v>
      </c>
      <c r="G78" s="14">
        <f t="shared" si="9"/>
        <v>0.055414835874903076</v>
      </c>
      <c r="H78" s="8">
        <f t="shared" si="10"/>
        <v>1072</v>
      </c>
      <c r="I78" s="78">
        <f t="shared" si="11"/>
        <v>0.0021678989176683763</v>
      </c>
    </row>
    <row r="79" spans="1:9" ht="15">
      <c r="A79" s="80">
        <v>88</v>
      </c>
      <c r="B79" s="23" t="s">
        <v>79</v>
      </c>
      <c r="C79" s="8">
        <v>29608</v>
      </c>
      <c r="D79" s="8">
        <v>35102</v>
      </c>
      <c r="E79" s="8">
        <v>33419</v>
      </c>
      <c r="F79" s="14">
        <f t="shared" si="8"/>
        <v>0.0025491704459770607</v>
      </c>
      <c r="G79" s="14">
        <f t="shared" si="9"/>
        <v>0.12871521210483652</v>
      </c>
      <c r="H79" s="8">
        <f t="shared" si="10"/>
        <v>3811</v>
      </c>
      <c r="I79" s="78">
        <f t="shared" si="11"/>
        <v>0.007706961544061737</v>
      </c>
    </row>
    <row r="80" spans="1:9" ht="15">
      <c r="A80" s="80">
        <v>90</v>
      </c>
      <c r="B80" s="23" t="s">
        <v>80</v>
      </c>
      <c r="C80" s="8">
        <v>12510</v>
      </c>
      <c r="D80" s="8">
        <v>12923</v>
      </c>
      <c r="E80" s="8">
        <v>12473</v>
      </c>
      <c r="F80" s="14">
        <f t="shared" si="8"/>
        <v>0.0009514289168638162</v>
      </c>
      <c r="G80" s="14">
        <f t="shared" si="9"/>
        <v>-0.0029576338928856915</v>
      </c>
      <c r="H80" s="8">
        <f t="shared" si="10"/>
        <v>-37</v>
      </c>
      <c r="I80" s="78">
        <f t="shared" si="11"/>
        <v>-7.482486935982268E-05</v>
      </c>
    </row>
    <row r="81" spans="1:9" ht="15">
      <c r="A81" s="80">
        <v>91</v>
      </c>
      <c r="B81" s="23" t="s">
        <v>81</v>
      </c>
      <c r="C81" s="8">
        <v>2145</v>
      </c>
      <c r="D81" s="8">
        <v>2462</v>
      </c>
      <c r="E81" s="8">
        <v>2496</v>
      </c>
      <c r="F81" s="14">
        <f t="shared" si="8"/>
        <v>0.0001903925740793783</v>
      </c>
      <c r="G81" s="14">
        <f t="shared" si="9"/>
        <v>0.16363636363636364</v>
      </c>
      <c r="H81" s="8">
        <f t="shared" si="10"/>
        <v>351</v>
      </c>
      <c r="I81" s="78">
        <f t="shared" si="11"/>
        <v>0.0007098251120350747</v>
      </c>
    </row>
    <row r="82" spans="1:9" ht="15">
      <c r="A82" s="80">
        <v>92</v>
      </c>
      <c r="B82" s="23" t="s">
        <v>82</v>
      </c>
      <c r="C82" s="8">
        <v>13051</v>
      </c>
      <c r="D82" s="8">
        <v>12768</v>
      </c>
      <c r="E82" s="8">
        <v>12276</v>
      </c>
      <c r="F82" s="14">
        <f t="shared" si="8"/>
        <v>0.0009364019388615576</v>
      </c>
      <c r="G82" s="14">
        <f t="shared" si="9"/>
        <v>-0.05938242280285035</v>
      </c>
      <c r="H82" s="8">
        <f t="shared" si="10"/>
        <v>-775</v>
      </c>
      <c r="I82" s="78">
        <f t="shared" si="11"/>
        <v>-0.001567277669023313</v>
      </c>
    </row>
    <row r="83" spans="1:9" ht="15">
      <c r="A83" s="80">
        <v>93</v>
      </c>
      <c r="B83" s="23" t="s">
        <v>83</v>
      </c>
      <c r="C83" s="8">
        <v>55356</v>
      </c>
      <c r="D83" s="8">
        <v>50447</v>
      </c>
      <c r="E83" s="8">
        <v>42205</v>
      </c>
      <c r="F83" s="14">
        <f t="shared" si="8"/>
        <v>0.0032193584090625645</v>
      </c>
      <c r="G83" s="14">
        <f t="shared" si="9"/>
        <v>-0.23757135631187223</v>
      </c>
      <c r="H83" s="8">
        <f t="shared" si="10"/>
        <v>-13151</v>
      </c>
      <c r="I83" s="78">
        <f t="shared" si="11"/>
        <v>-0.026595185323000762</v>
      </c>
    </row>
    <row r="84" spans="1:9" ht="15">
      <c r="A84" s="80">
        <v>94</v>
      </c>
      <c r="B84" s="23" t="s">
        <v>84</v>
      </c>
      <c r="C84" s="8">
        <v>40091</v>
      </c>
      <c r="D84" s="8">
        <v>36910</v>
      </c>
      <c r="E84" s="8">
        <v>37077</v>
      </c>
      <c r="F84" s="14">
        <f t="shared" si="8"/>
        <v>0.0028281993065469185</v>
      </c>
      <c r="G84" s="14">
        <f t="shared" si="9"/>
        <v>-0.07517896784814547</v>
      </c>
      <c r="H84" s="8">
        <f t="shared" si="10"/>
        <v>-3014</v>
      </c>
      <c r="I84" s="78">
        <f t="shared" si="11"/>
        <v>-0.006095193412175826</v>
      </c>
    </row>
    <row r="85" spans="1:9" ht="15">
      <c r="A85" s="80">
        <v>95</v>
      </c>
      <c r="B85" s="23" t="s">
        <v>85</v>
      </c>
      <c r="C85" s="8">
        <v>73094</v>
      </c>
      <c r="D85" s="8">
        <v>69940</v>
      </c>
      <c r="E85" s="8">
        <v>70561</v>
      </c>
      <c r="F85" s="14">
        <f t="shared" si="8"/>
        <v>0.005382327892473963</v>
      </c>
      <c r="G85" s="14">
        <f t="shared" si="9"/>
        <v>-0.034654007168851066</v>
      </c>
      <c r="H85" s="8">
        <f t="shared" si="10"/>
        <v>-2533</v>
      </c>
      <c r="I85" s="78">
        <f t="shared" si="11"/>
        <v>-0.005122470110498131</v>
      </c>
    </row>
    <row r="86" spans="1:9" ht="15">
      <c r="A86" s="80">
        <v>96</v>
      </c>
      <c r="B86" s="23" t="s">
        <v>86</v>
      </c>
      <c r="C86" s="8">
        <v>264151</v>
      </c>
      <c r="D86" s="8">
        <v>144531</v>
      </c>
      <c r="E86" s="8">
        <v>107592</v>
      </c>
      <c r="F86" s="14">
        <f t="shared" si="8"/>
        <v>0.008207018361517816</v>
      </c>
      <c r="G86" s="14">
        <f t="shared" si="9"/>
        <v>-0.5926875158526752</v>
      </c>
      <c r="H86" s="8">
        <f t="shared" si="10"/>
        <v>-156559</v>
      </c>
      <c r="I86" s="78">
        <f t="shared" si="11"/>
        <v>-0.31660828978660754</v>
      </c>
    </row>
    <row r="87" spans="1:9" ht="15">
      <c r="A87" s="80">
        <v>97</v>
      </c>
      <c r="B87" s="23" t="s">
        <v>87</v>
      </c>
      <c r="C87" s="8">
        <v>15923</v>
      </c>
      <c r="D87" s="8">
        <v>31312</v>
      </c>
      <c r="E87" s="8">
        <v>32174</v>
      </c>
      <c r="F87" s="14">
        <f t="shared" si="8"/>
        <v>0.002454202996165832</v>
      </c>
      <c r="G87" s="14">
        <f t="shared" si="9"/>
        <v>1.0205991333291464</v>
      </c>
      <c r="H87" s="8">
        <f t="shared" si="10"/>
        <v>16251</v>
      </c>
      <c r="I87" s="78">
        <f t="shared" si="11"/>
        <v>0.03286429599909401</v>
      </c>
    </row>
    <row r="88" spans="1:9" ht="15">
      <c r="A88" s="80">
        <v>98</v>
      </c>
      <c r="B88" s="23" t="s">
        <v>88</v>
      </c>
      <c r="C88" s="8">
        <v>1883</v>
      </c>
      <c r="D88" s="8">
        <v>2141</v>
      </c>
      <c r="E88" s="8">
        <v>2344</v>
      </c>
      <c r="F88" s="14">
        <f t="shared" si="8"/>
        <v>0.00017879815450403154</v>
      </c>
      <c r="G88" s="14">
        <f t="shared" si="9"/>
        <v>0.24482209240573552</v>
      </c>
      <c r="H88" s="8">
        <f t="shared" si="10"/>
        <v>461</v>
      </c>
      <c r="I88" s="78">
        <f t="shared" si="11"/>
        <v>0.000932277426348061</v>
      </c>
    </row>
    <row r="89" spans="1:9" ht="15.75" thickBot="1">
      <c r="A89" s="82">
        <v>99</v>
      </c>
      <c r="B89" s="28" t="s">
        <v>89</v>
      </c>
      <c r="C89" s="9">
        <v>3554</v>
      </c>
      <c r="D89" s="9">
        <v>3668</v>
      </c>
      <c r="E89" s="9">
        <v>3624</v>
      </c>
      <c r="F89" s="35">
        <f t="shared" si="8"/>
        <v>0.0002764353719806358</v>
      </c>
      <c r="G89" s="35">
        <f t="shared" si="9"/>
        <v>0.019696117051209903</v>
      </c>
      <c r="H89" s="9">
        <f t="shared" si="10"/>
        <v>70</v>
      </c>
      <c r="I89" s="83">
        <f t="shared" si="11"/>
        <v>0.00014156056365371858</v>
      </c>
    </row>
    <row r="90" spans="1:9" s="49" customFormat="1" ht="15.75" thickBot="1">
      <c r="A90" s="114" t="s">
        <v>90</v>
      </c>
      <c r="B90" s="114"/>
      <c r="C90" s="79">
        <v>12615267</v>
      </c>
      <c r="D90" s="79">
        <v>13351474</v>
      </c>
      <c r="E90" s="79">
        <v>13109755</v>
      </c>
      <c r="F90" s="68">
        <f>E90/$E$90</f>
        <v>1</v>
      </c>
      <c r="G90" s="68">
        <f>(E90-C90)/C90</f>
        <v>0.03919758495797195</v>
      </c>
      <c r="H90" s="79">
        <f>E90-C90</f>
        <v>494488</v>
      </c>
      <c r="I90" s="84">
        <f>H90/$H$90</f>
        <v>1</v>
      </c>
    </row>
    <row r="91" spans="1:9" ht="15">
      <c r="A91" s="77"/>
      <c r="B91" s="77"/>
      <c r="C91" s="77"/>
      <c r="D91" s="77"/>
      <c r="E91" s="51"/>
      <c r="F91" s="77"/>
      <c r="G91" s="77"/>
      <c r="H91" s="77"/>
      <c r="I91" s="77"/>
    </row>
    <row r="92" ht="15">
      <c r="D92" s="46"/>
    </row>
    <row r="93" ht="15.75" thickBot="1"/>
    <row r="94" ht="15.75" thickBot="1">
      <c r="F94" s="50"/>
    </row>
  </sheetData>
  <sheetProtection/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9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92" sqref="I92"/>
    </sheetView>
  </sheetViews>
  <sheetFormatPr defaultColWidth="9.140625" defaultRowHeight="15"/>
  <cols>
    <col min="1" max="1" width="13.7109375" style="45" bestFit="1" customWidth="1"/>
    <col min="2" max="2" width="34.421875" style="45" bestFit="1" customWidth="1"/>
    <col min="3" max="5" width="12.00390625" style="45" bestFit="1" customWidth="1"/>
    <col min="6" max="6" width="17.8515625" style="45" customWidth="1"/>
    <col min="7" max="7" width="27.140625" style="45" customWidth="1"/>
    <col min="8" max="8" width="26.421875" style="45" customWidth="1"/>
    <col min="9" max="9" width="20.421875" style="45" customWidth="1"/>
    <col min="10" max="16384" width="9.140625" style="45" customWidth="1"/>
  </cols>
  <sheetData>
    <row r="1" spans="1:9" ht="45">
      <c r="A1" s="55" t="s">
        <v>1</v>
      </c>
      <c r="B1" s="44" t="s">
        <v>91</v>
      </c>
      <c r="C1" s="5">
        <v>41456</v>
      </c>
      <c r="D1" s="5">
        <v>41791</v>
      </c>
      <c r="E1" s="5">
        <v>41821</v>
      </c>
      <c r="F1" s="2" t="s">
        <v>270</v>
      </c>
      <c r="G1" s="2" t="s">
        <v>274</v>
      </c>
      <c r="H1" s="2" t="s">
        <v>275</v>
      </c>
      <c r="I1" s="2" t="s">
        <v>273</v>
      </c>
    </row>
    <row r="2" spans="1:9" ht="15">
      <c r="A2" s="24">
        <v>1</v>
      </c>
      <c r="B2" s="23" t="s">
        <v>2</v>
      </c>
      <c r="C2" s="8">
        <v>13905</v>
      </c>
      <c r="D2" s="8">
        <v>14692</v>
      </c>
      <c r="E2" s="8">
        <v>14845</v>
      </c>
      <c r="F2" s="15">
        <f aca="true" t="shared" si="0" ref="F2:F33">E2/$E$90</f>
        <v>0.0091229156949179</v>
      </c>
      <c r="G2" s="15">
        <f aca="true" t="shared" si="1" ref="G2:G33">(E2-C2)/C2</f>
        <v>0.06760158216468896</v>
      </c>
      <c r="H2" s="10">
        <f aca="true" t="shared" si="2" ref="H2:H33">E2-C2</f>
        <v>940</v>
      </c>
      <c r="I2" s="11">
        <f aca="true" t="shared" si="3" ref="I2:I33">H2/$H$90</f>
        <v>0.012909605295684896</v>
      </c>
    </row>
    <row r="3" spans="1:9" ht="15">
      <c r="A3" s="24">
        <v>2</v>
      </c>
      <c r="B3" s="23" t="s">
        <v>3</v>
      </c>
      <c r="C3" s="8">
        <v>2143</v>
      </c>
      <c r="D3" s="8">
        <v>2532</v>
      </c>
      <c r="E3" s="8">
        <v>2533</v>
      </c>
      <c r="F3" s="15">
        <f t="shared" si="0"/>
        <v>0.0015566416608438559</v>
      </c>
      <c r="G3" s="15">
        <f t="shared" si="1"/>
        <v>0.18198786747550164</v>
      </c>
      <c r="H3" s="10">
        <f t="shared" si="2"/>
        <v>390</v>
      </c>
      <c r="I3" s="11">
        <f t="shared" si="3"/>
        <v>0.005356112835443733</v>
      </c>
    </row>
    <row r="4" spans="1:9" ht="15">
      <c r="A4" s="24">
        <v>3</v>
      </c>
      <c r="B4" s="23" t="s">
        <v>4</v>
      </c>
      <c r="C4" s="8">
        <v>1176</v>
      </c>
      <c r="D4" s="8">
        <v>1128</v>
      </c>
      <c r="E4" s="8">
        <v>1123</v>
      </c>
      <c r="F4" s="15">
        <f t="shared" si="0"/>
        <v>0.0006901336696121793</v>
      </c>
      <c r="G4" s="15">
        <f t="shared" si="1"/>
        <v>-0.045068027210884355</v>
      </c>
      <c r="H4" s="10">
        <f t="shared" si="2"/>
        <v>-53</v>
      </c>
      <c r="I4" s="11">
        <f t="shared" si="3"/>
        <v>-0.0007278820007141484</v>
      </c>
    </row>
    <row r="5" spans="1:9" ht="15">
      <c r="A5" s="24">
        <v>5</v>
      </c>
      <c r="B5" s="23" t="s">
        <v>5</v>
      </c>
      <c r="C5" s="8">
        <v>721</v>
      </c>
      <c r="D5" s="8">
        <v>720</v>
      </c>
      <c r="E5" s="8">
        <v>724</v>
      </c>
      <c r="F5" s="15">
        <f t="shared" si="0"/>
        <v>0.0004449303444338538</v>
      </c>
      <c r="G5" s="15">
        <f t="shared" si="1"/>
        <v>0.004160887656033287</v>
      </c>
      <c r="H5" s="10">
        <f t="shared" si="2"/>
        <v>3</v>
      </c>
      <c r="I5" s="11">
        <f t="shared" si="3"/>
        <v>4.1200867964951796E-05</v>
      </c>
    </row>
    <row r="6" spans="1:9" ht="15.75" customHeight="1">
      <c r="A6" s="24">
        <v>6</v>
      </c>
      <c r="B6" s="23" t="s">
        <v>6</v>
      </c>
      <c r="C6" s="8">
        <v>46</v>
      </c>
      <c r="D6" s="8">
        <v>50</v>
      </c>
      <c r="E6" s="8">
        <v>52</v>
      </c>
      <c r="F6" s="15">
        <f t="shared" si="0"/>
        <v>3.1956323080884525E-05</v>
      </c>
      <c r="G6" s="15">
        <f t="shared" si="1"/>
        <v>0.13043478260869565</v>
      </c>
      <c r="H6" s="10">
        <f t="shared" si="2"/>
        <v>6</v>
      </c>
      <c r="I6" s="11">
        <f t="shared" si="3"/>
        <v>8.240173592990359E-05</v>
      </c>
    </row>
    <row r="7" spans="1:9" ht="15">
      <c r="A7" s="24">
        <v>7</v>
      </c>
      <c r="B7" s="23" t="s">
        <v>7</v>
      </c>
      <c r="C7" s="8">
        <v>945</v>
      </c>
      <c r="D7" s="8">
        <v>946</v>
      </c>
      <c r="E7" s="8">
        <v>941</v>
      </c>
      <c r="F7" s="15">
        <f t="shared" si="0"/>
        <v>0.0005782865388290835</v>
      </c>
      <c r="G7" s="15">
        <f t="shared" si="1"/>
        <v>-0.004232804232804233</v>
      </c>
      <c r="H7" s="10">
        <f t="shared" si="2"/>
        <v>-4</v>
      </c>
      <c r="I7" s="11">
        <f t="shared" si="3"/>
        <v>-5.493449061993573E-05</v>
      </c>
    </row>
    <row r="8" spans="1:9" ht="15">
      <c r="A8" s="24">
        <v>8</v>
      </c>
      <c r="B8" s="23" t="s">
        <v>8</v>
      </c>
      <c r="C8" s="8">
        <v>4703</v>
      </c>
      <c r="D8" s="8">
        <v>4643</v>
      </c>
      <c r="E8" s="8">
        <v>4574</v>
      </c>
      <c r="F8" s="15">
        <f t="shared" si="0"/>
        <v>0.0028109273417685735</v>
      </c>
      <c r="G8" s="15">
        <f t="shared" si="1"/>
        <v>-0.027429300446523495</v>
      </c>
      <c r="H8" s="10">
        <f t="shared" si="2"/>
        <v>-129</v>
      </c>
      <c r="I8" s="11">
        <f t="shared" si="3"/>
        <v>-0.0017716373224929273</v>
      </c>
    </row>
    <row r="9" spans="1:9" ht="15">
      <c r="A9" s="24">
        <v>9</v>
      </c>
      <c r="B9" s="23" t="s">
        <v>9</v>
      </c>
      <c r="C9" s="8">
        <v>415</v>
      </c>
      <c r="D9" s="8">
        <v>444</v>
      </c>
      <c r="E9" s="8">
        <v>466</v>
      </c>
      <c r="F9" s="15">
        <f t="shared" si="0"/>
        <v>0.00028637781837869596</v>
      </c>
      <c r="G9" s="15">
        <f t="shared" si="1"/>
        <v>0.12289156626506025</v>
      </c>
      <c r="H9" s="10">
        <f t="shared" si="2"/>
        <v>51</v>
      </c>
      <c r="I9" s="11">
        <f t="shared" si="3"/>
        <v>0.0007004147554041805</v>
      </c>
    </row>
    <row r="10" spans="1:9" ht="15">
      <c r="A10" s="22">
        <v>10</v>
      </c>
      <c r="B10" s="23" t="s">
        <v>10</v>
      </c>
      <c r="C10" s="8">
        <v>40614</v>
      </c>
      <c r="D10" s="8">
        <v>41465</v>
      </c>
      <c r="E10" s="8">
        <v>41303</v>
      </c>
      <c r="F10" s="15">
        <f t="shared" si="0"/>
        <v>0.0253825386963418</v>
      </c>
      <c r="G10" s="15">
        <f t="shared" si="1"/>
        <v>0.01696459348992958</v>
      </c>
      <c r="H10" s="10">
        <f t="shared" si="2"/>
        <v>689</v>
      </c>
      <c r="I10" s="11">
        <f t="shared" si="3"/>
        <v>0.009462466009283929</v>
      </c>
    </row>
    <row r="11" spans="1:9" ht="15">
      <c r="A11" s="22">
        <v>11</v>
      </c>
      <c r="B11" s="23" t="s">
        <v>11</v>
      </c>
      <c r="C11" s="8">
        <v>630</v>
      </c>
      <c r="D11" s="8">
        <v>643</v>
      </c>
      <c r="E11" s="8">
        <v>637</v>
      </c>
      <c r="F11" s="15">
        <f t="shared" si="0"/>
        <v>0.00039146495774083543</v>
      </c>
      <c r="G11" s="15">
        <f t="shared" si="1"/>
        <v>0.011111111111111112</v>
      </c>
      <c r="H11" s="10">
        <f t="shared" si="2"/>
        <v>7</v>
      </c>
      <c r="I11" s="11">
        <f t="shared" si="3"/>
        <v>9.613535858488752E-05</v>
      </c>
    </row>
    <row r="12" spans="1:9" ht="15">
      <c r="A12" s="22">
        <v>12</v>
      </c>
      <c r="B12" s="23" t="s">
        <v>12</v>
      </c>
      <c r="C12" s="8">
        <v>50</v>
      </c>
      <c r="D12" s="8">
        <v>45</v>
      </c>
      <c r="E12" s="8">
        <v>46</v>
      </c>
      <c r="F12" s="15">
        <f t="shared" si="0"/>
        <v>2.826905503309016E-05</v>
      </c>
      <c r="G12" s="15">
        <f t="shared" si="1"/>
        <v>-0.08</v>
      </c>
      <c r="H12" s="10">
        <f t="shared" si="2"/>
        <v>-4</v>
      </c>
      <c r="I12" s="11">
        <f t="shared" si="3"/>
        <v>-5.493449061993573E-05</v>
      </c>
    </row>
    <row r="13" spans="1:9" ht="15">
      <c r="A13" s="22">
        <v>13</v>
      </c>
      <c r="B13" s="23" t="s">
        <v>13</v>
      </c>
      <c r="C13" s="8">
        <v>18277</v>
      </c>
      <c r="D13" s="8">
        <v>17763</v>
      </c>
      <c r="E13" s="8">
        <v>17627</v>
      </c>
      <c r="F13" s="15">
        <f t="shared" si="0"/>
        <v>0.010832578979745221</v>
      </c>
      <c r="G13" s="15">
        <f t="shared" si="1"/>
        <v>-0.035563823384581715</v>
      </c>
      <c r="H13" s="10">
        <f t="shared" si="2"/>
        <v>-650</v>
      </c>
      <c r="I13" s="11">
        <f t="shared" si="3"/>
        <v>-0.008926854725739555</v>
      </c>
    </row>
    <row r="14" spans="1:9" ht="15">
      <c r="A14" s="22">
        <v>14</v>
      </c>
      <c r="B14" s="23" t="s">
        <v>14</v>
      </c>
      <c r="C14" s="8">
        <v>33810</v>
      </c>
      <c r="D14" s="8">
        <v>34977</v>
      </c>
      <c r="E14" s="8">
        <v>34850</v>
      </c>
      <c r="F14" s="15">
        <f t="shared" si="0"/>
        <v>0.021416881910938955</v>
      </c>
      <c r="G14" s="15">
        <f t="shared" si="1"/>
        <v>0.03076013013901213</v>
      </c>
      <c r="H14" s="10">
        <f t="shared" si="2"/>
        <v>1040</v>
      </c>
      <c r="I14" s="11">
        <f t="shared" si="3"/>
        <v>0.01428296756118329</v>
      </c>
    </row>
    <row r="15" spans="1:9" ht="15">
      <c r="A15" s="22">
        <v>15</v>
      </c>
      <c r="B15" s="23" t="s">
        <v>15</v>
      </c>
      <c r="C15" s="8">
        <v>6756</v>
      </c>
      <c r="D15" s="8">
        <v>6797</v>
      </c>
      <c r="E15" s="8">
        <v>6742</v>
      </c>
      <c r="F15" s="15">
        <f t="shared" si="0"/>
        <v>0.004143260196371605</v>
      </c>
      <c r="G15" s="15">
        <f t="shared" si="1"/>
        <v>-0.0020722320899940793</v>
      </c>
      <c r="H15" s="10">
        <f t="shared" si="2"/>
        <v>-14</v>
      </c>
      <c r="I15" s="11">
        <f t="shared" si="3"/>
        <v>-0.00019227071716977504</v>
      </c>
    </row>
    <row r="16" spans="1:9" ht="15">
      <c r="A16" s="22">
        <v>16</v>
      </c>
      <c r="B16" s="23" t="s">
        <v>16</v>
      </c>
      <c r="C16" s="8">
        <v>11043</v>
      </c>
      <c r="D16" s="8">
        <v>10791</v>
      </c>
      <c r="E16" s="8">
        <v>10745</v>
      </c>
      <c r="F16" s="15">
        <f t="shared" si="0"/>
        <v>0.006603282528925081</v>
      </c>
      <c r="G16" s="15">
        <f t="shared" si="1"/>
        <v>-0.026985420628452415</v>
      </c>
      <c r="H16" s="10">
        <f t="shared" si="2"/>
        <v>-298</v>
      </c>
      <c r="I16" s="11">
        <f t="shared" si="3"/>
        <v>-0.004092619551185212</v>
      </c>
    </row>
    <row r="17" spans="1:9" ht="15">
      <c r="A17" s="22">
        <v>17</v>
      </c>
      <c r="B17" s="23" t="s">
        <v>17</v>
      </c>
      <c r="C17" s="8">
        <v>2032</v>
      </c>
      <c r="D17" s="8">
        <v>2201</v>
      </c>
      <c r="E17" s="8">
        <v>2201</v>
      </c>
      <c r="F17" s="15">
        <f t="shared" si="0"/>
        <v>0.0013526128288659008</v>
      </c>
      <c r="G17" s="15">
        <f t="shared" si="1"/>
        <v>0.08316929133858268</v>
      </c>
      <c r="H17" s="10">
        <f t="shared" si="2"/>
        <v>169</v>
      </c>
      <c r="I17" s="11">
        <f t="shared" si="3"/>
        <v>0.0023209822286922844</v>
      </c>
    </row>
    <row r="18" spans="1:9" ht="15">
      <c r="A18" s="22">
        <v>18</v>
      </c>
      <c r="B18" s="23" t="s">
        <v>18</v>
      </c>
      <c r="C18" s="8">
        <v>9309</v>
      </c>
      <c r="D18" s="8">
        <v>8989</v>
      </c>
      <c r="E18" s="8">
        <v>8864</v>
      </c>
      <c r="F18" s="15">
        <f t="shared" si="0"/>
        <v>0.005447323995941547</v>
      </c>
      <c r="G18" s="15">
        <f t="shared" si="1"/>
        <v>-0.04780320120313675</v>
      </c>
      <c r="H18" s="10">
        <f t="shared" si="2"/>
        <v>-445</v>
      </c>
      <c r="I18" s="11">
        <f t="shared" si="3"/>
        <v>-0.00611146208146785</v>
      </c>
    </row>
    <row r="19" spans="1:9" ht="15">
      <c r="A19" s="22">
        <v>19</v>
      </c>
      <c r="B19" s="23" t="s">
        <v>19</v>
      </c>
      <c r="C19" s="8">
        <v>348</v>
      </c>
      <c r="D19" s="8">
        <v>324</v>
      </c>
      <c r="E19" s="8">
        <v>320</v>
      </c>
      <c r="F19" s="15">
        <f t="shared" si="0"/>
        <v>0.00019665429588236632</v>
      </c>
      <c r="G19" s="15">
        <f t="shared" si="1"/>
        <v>-0.08045977011494253</v>
      </c>
      <c r="H19" s="10">
        <f t="shared" si="2"/>
        <v>-28</v>
      </c>
      <c r="I19" s="11">
        <f t="shared" si="3"/>
        <v>-0.0003845414343395501</v>
      </c>
    </row>
    <row r="20" spans="1:9" ht="15">
      <c r="A20" s="22">
        <v>20</v>
      </c>
      <c r="B20" s="23" t="s">
        <v>20</v>
      </c>
      <c r="C20" s="8">
        <v>4411</v>
      </c>
      <c r="D20" s="8">
        <v>4223</v>
      </c>
      <c r="E20" s="8">
        <v>4213</v>
      </c>
      <c r="F20" s="15">
        <f t="shared" si="0"/>
        <v>0.002589076714226279</v>
      </c>
      <c r="G20" s="15">
        <f t="shared" si="1"/>
        <v>-0.04488778054862843</v>
      </c>
      <c r="H20" s="10">
        <f t="shared" si="2"/>
        <v>-198</v>
      </c>
      <c r="I20" s="11">
        <f t="shared" si="3"/>
        <v>-0.0027192572856868185</v>
      </c>
    </row>
    <row r="21" spans="1:9" ht="15">
      <c r="A21" s="22">
        <v>21</v>
      </c>
      <c r="B21" s="23" t="s">
        <v>21</v>
      </c>
      <c r="C21" s="8">
        <v>298</v>
      </c>
      <c r="D21" s="8">
        <v>292</v>
      </c>
      <c r="E21" s="8">
        <v>292</v>
      </c>
      <c r="F21" s="15">
        <f t="shared" si="0"/>
        <v>0.00017944704499265926</v>
      </c>
      <c r="G21" s="15">
        <f t="shared" si="1"/>
        <v>-0.020134228187919462</v>
      </c>
      <c r="H21" s="10">
        <f t="shared" si="2"/>
        <v>-6</v>
      </c>
      <c r="I21" s="11">
        <f t="shared" si="3"/>
        <v>-8.240173592990359E-05</v>
      </c>
    </row>
    <row r="22" spans="1:9" ht="15">
      <c r="A22" s="22">
        <v>22</v>
      </c>
      <c r="B22" s="23" t="s">
        <v>22</v>
      </c>
      <c r="C22" s="8">
        <v>12098</v>
      </c>
      <c r="D22" s="8">
        <v>12365</v>
      </c>
      <c r="E22" s="8">
        <v>12377</v>
      </c>
      <c r="F22" s="15">
        <f t="shared" si="0"/>
        <v>0.007606219437925149</v>
      </c>
      <c r="G22" s="15">
        <f t="shared" si="1"/>
        <v>0.023061663084807407</v>
      </c>
      <c r="H22" s="10">
        <f t="shared" si="2"/>
        <v>279</v>
      </c>
      <c r="I22" s="11">
        <f t="shared" si="3"/>
        <v>0.003831680720740517</v>
      </c>
    </row>
    <row r="23" spans="1:9" ht="15">
      <c r="A23" s="22">
        <v>23</v>
      </c>
      <c r="B23" s="23" t="s">
        <v>23</v>
      </c>
      <c r="C23" s="8">
        <v>13293</v>
      </c>
      <c r="D23" s="8">
        <v>13448</v>
      </c>
      <c r="E23" s="8">
        <v>13495</v>
      </c>
      <c r="F23" s="15">
        <f t="shared" si="0"/>
        <v>0.008293280384164168</v>
      </c>
      <c r="G23" s="15">
        <f t="shared" si="1"/>
        <v>0.015195967802602874</v>
      </c>
      <c r="H23" s="10">
        <f t="shared" si="2"/>
        <v>202</v>
      </c>
      <c r="I23" s="11">
        <f t="shared" si="3"/>
        <v>0.002774191776306754</v>
      </c>
    </row>
    <row r="24" spans="1:9" ht="15">
      <c r="A24" s="22">
        <v>24</v>
      </c>
      <c r="B24" s="23" t="s">
        <v>24</v>
      </c>
      <c r="C24" s="8">
        <v>8959</v>
      </c>
      <c r="D24" s="8">
        <v>7978</v>
      </c>
      <c r="E24" s="8">
        <v>7915</v>
      </c>
      <c r="F24" s="15">
        <f t="shared" si="0"/>
        <v>0.004864121099715404</v>
      </c>
      <c r="G24" s="15">
        <f t="shared" si="1"/>
        <v>-0.11653086281951111</v>
      </c>
      <c r="H24" s="10">
        <f t="shared" si="2"/>
        <v>-1044</v>
      </c>
      <c r="I24" s="11">
        <f t="shared" si="3"/>
        <v>-0.014337902051803224</v>
      </c>
    </row>
    <row r="25" spans="1:9" ht="15">
      <c r="A25" s="22">
        <v>25</v>
      </c>
      <c r="B25" s="23" t="s">
        <v>25</v>
      </c>
      <c r="C25" s="8">
        <v>31790</v>
      </c>
      <c r="D25" s="8">
        <v>33079</v>
      </c>
      <c r="E25" s="8">
        <v>34784</v>
      </c>
      <c r="F25" s="15">
        <f t="shared" si="0"/>
        <v>0.02137632196241322</v>
      </c>
      <c r="G25" s="15">
        <f t="shared" si="1"/>
        <v>0.09418055992450457</v>
      </c>
      <c r="H25" s="10">
        <f t="shared" si="2"/>
        <v>2994</v>
      </c>
      <c r="I25" s="11">
        <f t="shared" si="3"/>
        <v>0.04111846622902189</v>
      </c>
    </row>
    <row r="26" spans="1:9" ht="15">
      <c r="A26" s="22">
        <v>26</v>
      </c>
      <c r="B26" s="23" t="s">
        <v>26</v>
      </c>
      <c r="C26" s="8">
        <v>1738</v>
      </c>
      <c r="D26" s="8">
        <v>1658</v>
      </c>
      <c r="E26" s="8">
        <v>1650</v>
      </c>
      <c r="F26" s="15">
        <f t="shared" si="0"/>
        <v>0.0010139987131434513</v>
      </c>
      <c r="G26" s="15">
        <f t="shared" si="1"/>
        <v>-0.05063291139240506</v>
      </c>
      <c r="H26" s="10">
        <f t="shared" si="2"/>
        <v>-88</v>
      </c>
      <c r="I26" s="11">
        <f t="shared" si="3"/>
        <v>-0.001208558793638586</v>
      </c>
    </row>
    <row r="27" spans="1:9" ht="15">
      <c r="A27" s="22">
        <v>27</v>
      </c>
      <c r="B27" s="23" t="s">
        <v>27</v>
      </c>
      <c r="C27" s="8">
        <v>4762</v>
      </c>
      <c r="D27" s="8">
        <v>5126</v>
      </c>
      <c r="E27" s="8">
        <v>5131</v>
      </c>
      <c r="F27" s="15">
        <f t="shared" si="0"/>
        <v>0.0031532287255388175</v>
      </c>
      <c r="G27" s="15">
        <f t="shared" si="1"/>
        <v>0.07748845023099538</v>
      </c>
      <c r="H27" s="10">
        <f t="shared" si="2"/>
        <v>369</v>
      </c>
      <c r="I27" s="11">
        <f t="shared" si="3"/>
        <v>0.005067706759689071</v>
      </c>
    </row>
    <row r="28" spans="1:9" ht="15">
      <c r="A28" s="22">
        <v>28</v>
      </c>
      <c r="B28" s="23" t="s">
        <v>28</v>
      </c>
      <c r="C28" s="8">
        <v>15680</v>
      </c>
      <c r="D28" s="8">
        <v>12666</v>
      </c>
      <c r="E28" s="8">
        <v>9024</v>
      </c>
      <c r="F28" s="15">
        <f t="shared" si="0"/>
        <v>0.00554565114388273</v>
      </c>
      <c r="G28" s="15">
        <f t="shared" si="1"/>
        <v>-0.42448979591836733</v>
      </c>
      <c r="H28" s="10">
        <f t="shared" si="2"/>
        <v>-6656</v>
      </c>
      <c r="I28" s="11">
        <f t="shared" si="3"/>
        <v>-0.09141099239157305</v>
      </c>
    </row>
    <row r="29" spans="1:9" ht="15">
      <c r="A29" s="22">
        <v>29</v>
      </c>
      <c r="B29" s="23" t="s">
        <v>29</v>
      </c>
      <c r="C29" s="8">
        <v>3277</v>
      </c>
      <c r="D29" s="8">
        <v>3409</v>
      </c>
      <c r="E29" s="8">
        <v>3395</v>
      </c>
      <c r="F29" s="15">
        <f t="shared" si="0"/>
        <v>0.00208637917037698</v>
      </c>
      <c r="G29" s="15">
        <f t="shared" si="1"/>
        <v>0.03600854440036619</v>
      </c>
      <c r="H29" s="10">
        <f t="shared" si="2"/>
        <v>118</v>
      </c>
      <c r="I29" s="11">
        <f t="shared" si="3"/>
        <v>0.0016205674732881039</v>
      </c>
    </row>
    <row r="30" spans="1:9" ht="15">
      <c r="A30" s="22">
        <v>30</v>
      </c>
      <c r="B30" s="23" t="s">
        <v>30</v>
      </c>
      <c r="C30" s="8">
        <v>1127</v>
      </c>
      <c r="D30" s="8">
        <v>1119</v>
      </c>
      <c r="E30" s="8">
        <v>1121</v>
      </c>
      <c r="F30" s="15">
        <f t="shared" si="0"/>
        <v>0.0006889045802629145</v>
      </c>
      <c r="G30" s="15">
        <f t="shared" si="1"/>
        <v>-0.005323868677905945</v>
      </c>
      <c r="H30" s="10">
        <f t="shared" si="2"/>
        <v>-6</v>
      </c>
      <c r="I30" s="11">
        <f t="shared" si="3"/>
        <v>-8.240173592990359E-05</v>
      </c>
    </row>
    <row r="31" spans="1:9" ht="15">
      <c r="A31" s="22">
        <v>31</v>
      </c>
      <c r="B31" s="23" t="s">
        <v>31</v>
      </c>
      <c r="C31" s="8">
        <v>20459</v>
      </c>
      <c r="D31" s="8">
        <v>20957</v>
      </c>
      <c r="E31" s="8">
        <v>20671</v>
      </c>
      <c r="F31" s="15">
        <f t="shared" si="0"/>
        <v>0.012703252969326232</v>
      </c>
      <c r="G31" s="15">
        <f t="shared" si="1"/>
        <v>0.010362187790214576</v>
      </c>
      <c r="H31" s="10">
        <f t="shared" si="2"/>
        <v>212</v>
      </c>
      <c r="I31" s="11">
        <f t="shared" si="3"/>
        <v>0.0029115280028565935</v>
      </c>
    </row>
    <row r="32" spans="1:9" ht="15">
      <c r="A32" s="22">
        <v>32</v>
      </c>
      <c r="B32" s="23" t="s">
        <v>32</v>
      </c>
      <c r="C32" s="8">
        <v>5974</v>
      </c>
      <c r="D32" s="8">
        <v>6208</v>
      </c>
      <c r="E32" s="8">
        <v>6188</v>
      </c>
      <c r="F32" s="15">
        <f t="shared" si="0"/>
        <v>0.0038028024466252586</v>
      </c>
      <c r="G32" s="15">
        <f t="shared" si="1"/>
        <v>0.035821894877803816</v>
      </c>
      <c r="H32" s="10">
        <f t="shared" si="2"/>
        <v>214</v>
      </c>
      <c r="I32" s="11">
        <f t="shared" si="3"/>
        <v>0.0029389952481665613</v>
      </c>
    </row>
    <row r="33" spans="1:9" ht="15">
      <c r="A33" s="22">
        <v>33</v>
      </c>
      <c r="B33" s="23" t="s">
        <v>33</v>
      </c>
      <c r="C33" s="8">
        <v>19386</v>
      </c>
      <c r="D33" s="8">
        <v>19679</v>
      </c>
      <c r="E33" s="8">
        <v>21405</v>
      </c>
      <c r="F33" s="15">
        <f t="shared" si="0"/>
        <v>0.01315432876050641</v>
      </c>
      <c r="G33" s="15">
        <f t="shared" si="1"/>
        <v>0.10414732281027546</v>
      </c>
      <c r="H33" s="10">
        <f t="shared" si="2"/>
        <v>2019</v>
      </c>
      <c r="I33" s="11">
        <f t="shared" si="3"/>
        <v>0.02772818414041256</v>
      </c>
    </row>
    <row r="34" spans="1:9" ht="15">
      <c r="A34" s="22">
        <v>35</v>
      </c>
      <c r="B34" s="23" t="s">
        <v>34</v>
      </c>
      <c r="C34" s="8">
        <v>34294</v>
      </c>
      <c r="D34" s="8">
        <v>30828</v>
      </c>
      <c r="E34" s="8">
        <v>25061</v>
      </c>
      <c r="F34" s="15">
        <f aca="true" t="shared" si="4" ref="F34:F65">E34/$E$90</f>
        <v>0.015401104090962445</v>
      </c>
      <c r="G34" s="15">
        <f aca="true" t="shared" si="5" ref="G34:G65">(E34-C34)/C34</f>
        <v>-0.2692307692307692</v>
      </c>
      <c r="H34" s="10">
        <f aca="true" t="shared" si="6" ref="H34:H65">E34-C34</f>
        <v>-9233</v>
      </c>
      <c r="I34" s="11">
        <f aca="true" t="shared" si="7" ref="I34:I65">H34/$H$90</f>
        <v>-0.12680253797346663</v>
      </c>
    </row>
    <row r="35" spans="1:9" ht="15">
      <c r="A35" s="22">
        <v>36</v>
      </c>
      <c r="B35" s="23" t="s">
        <v>35</v>
      </c>
      <c r="C35" s="8">
        <v>1243</v>
      </c>
      <c r="D35" s="8">
        <v>1022</v>
      </c>
      <c r="E35" s="8">
        <v>1036</v>
      </c>
      <c r="F35" s="15">
        <f t="shared" si="4"/>
        <v>0.0006366682829191609</v>
      </c>
      <c r="G35" s="15">
        <f t="shared" si="5"/>
        <v>-0.166532582461786</v>
      </c>
      <c r="H35" s="10">
        <f t="shared" si="6"/>
        <v>-207</v>
      </c>
      <c r="I35" s="11">
        <f t="shared" si="7"/>
        <v>-0.002842859889581674</v>
      </c>
    </row>
    <row r="36" spans="1:9" ht="15">
      <c r="A36" s="22">
        <v>37</v>
      </c>
      <c r="B36" s="23" t="s">
        <v>36</v>
      </c>
      <c r="C36" s="8">
        <v>345</v>
      </c>
      <c r="D36" s="8">
        <v>317</v>
      </c>
      <c r="E36" s="8">
        <v>332</v>
      </c>
      <c r="F36" s="15">
        <f t="shared" si="4"/>
        <v>0.00020402883197795504</v>
      </c>
      <c r="G36" s="15">
        <f t="shared" si="5"/>
        <v>-0.03768115942028986</v>
      </c>
      <c r="H36" s="10">
        <f t="shared" si="6"/>
        <v>-13</v>
      </c>
      <c r="I36" s="11">
        <f t="shared" si="7"/>
        <v>-0.0001785370945147911</v>
      </c>
    </row>
    <row r="37" spans="1:9" ht="15">
      <c r="A37" s="22">
        <v>38</v>
      </c>
      <c r="B37" s="23" t="s">
        <v>37</v>
      </c>
      <c r="C37" s="8">
        <v>3355</v>
      </c>
      <c r="D37" s="8">
        <v>2840</v>
      </c>
      <c r="E37" s="8">
        <v>2868</v>
      </c>
      <c r="F37" s="15">
        <f t="shared" si="4"/>
        <v>0.0017625141268457082</v>
      </c>
      <c r="G37" s="15">
        <f t="shared" si="5"/>
        <v>-0.1451564828614009</v>
      </c>
      <c r="H37" s="10">
        <f t="shared" si="6"/>
        <v>-487</v>
      </c>
      <c r="I37" s="11">
        <f t="shared" si="7"/>
        <v>-0.006688274232977175</v>
      </c>
    </row>
    <row r="38" spans="1:9" ht="15">
      <c r="A38" s="22">
        <v>39</v>
      </c>
      <c r="B38" s="23" t="s">
        <v>38</v>
      </c>
      <c r="C38" s="8">
        <v>177</v>
      </c>
      <c r="D38" s="8">
        <v>145</v>
      </c>
      <c r="E38" s="8">
        <v>137</v>
      </c>
      <c r="F38" s="15">
        <f t="shared" si="4"/>
        <v>8.419262042463808E-05</v>
      </c>
      <c r="G38" s="15">
        <f t="shared" si="5"/>
        <v>-0.22598870056497175</v>
      </c>
      <c r="H38" s="10">
        <f t="shared" si="6"/>
        <v>-40</v>
      </c>
      <c r="I38" s="11">
        <f t="shared" si="7"/>
        <v>-0.0005493449061993573</v>
      </c>
    </row>
    <row r="39" spans="1:9" ht="15">
      <c r="A39" s="22">
        <v>41</v>
      </c>
      <c r="B39" s="23" t="s">
        <v>39</v>
      </c>
      <c r="C39" s="8">
        <v>113854</v>
      </c>
      <c r="D39" s="8">
        <v>117593</v>
      </c>
      <c r="E39" s="8">
        <v>116019</v>
      </c>
      <c r="F39" s="15">
        <f t="shared" si="4"/>
        <v>0.07129885860617581</v>
      </c>
      <c r="G39" s="15">
        <f t="shared" si="5"/>
        <v>0.019015581358582043</v>
      </c>
      <c r="H39" s="10">
        <f t="shared" si="6"/>
        <v>2165</v>
      </c>
      <c r="I39" s="11">
        <f t="shared" si="7"/>
        <v>0.02973329304804021</v>
      </c>
    </row>
    <row r="40" spans="1:9" ht="15">
      <c r="A40" s="22">
        <v>42</v>
      </c>
      <c r="B40" s="23" t="s">
        <v>40</v>
      </c>
      <c r="C40" s="8">
        <v>14893</v>
      </c>
      <c r="D40" s="8">
        <v>14213</v>
      </c>
      <c r="E40" s="8">
        <v>15141</v>
      </c>
      <c r="F40" s="15">
        <f t="shared" si="4"/>
        <v>0.009304820918609088</v>
      </c>
      <c r="G40" s="15">
        <f t="shared" si="5"/>
        <v>0.016652118444907004</v>
      </c>
      <c r="H40" s="10">
        <f t="shared" si="6"/>
        <v>248</v>
      </c>
      <c r="I40" s="11">
        <f t="shared" si="7"/>
        <v>0.003405938418436015</v>
      </c>
    </row>
    <row r="41" spans="1:9" ht="15">
      <c r="A41" s="22">
        <v>43</v>
      </c>
      <c r="B41" s="23" t="s">
        <v>41</v>
      </c>
      <c r="C41" s="8">
        <v>56039</v>
      </c>
      <c r="D41" s="8">
        <v>52725</v>
      </c>
      <c r="E41" s="8">
        <v>51585</v>
      </c>
      <c r="F41" s="15">
        <f t="shared" si="4"/>
        <v>0.03170128704091208</v>
      </c>
      <c r="G41" s="15">
        <f t="shared" si="5"/>
        <v>-0.07948036189082604</v>
      </c>
      <c r="H41" s="10">
        <f t="shared" si="6"/>
        <v>-4454</v>
      </c>
      <c r="I41" s="11">
        <f t="shared" si="7"/>
        <v>-0.06116955530529843</v>
      </c>
    </row>
    <row r="42" spans="1:9" ht="15">
      <c r="A42" s="22">
        <v>45</v>
      </c>
      <c r="B42" s="23" t="s">
        <v>42</v>
      </c>
      <c r="C42" s="8">
        <v>35958</v>
      </c>
      <c r="D42" s="8">
        <v>40497</v>
      </c>
      <c r="E42" s="8">
        <v>40616</v>
      </c>
      <c r="F42" s="15">
        <f t="shared" si="4"/>
        <v>0.024960346504869346</v>
      </c>
      <c r="G42" s="15">
        <f t="shared" si="5"/>
        <v>0.12954001891095165</v>
      </c>
      <c r="H42" s="10">
        <f t="shared" si="6"/>
        <v>4658</v>
      </c>
      <c r="I42" s="11">
        <f t="shared" si="7"/>
        <v>0.06397121432691516</v>
      </c>
    </row>
    <row r="43" spans="1:9" ht="15">
      <c r="A43" s="22">
        <v>46</v>
      </c>
      <c r="B43" s="23" t="s">
        <v>43</v>
      </c>
      <c r="C43" s="8">
        <v>98435</v>
      </c>
      <c r="D43" s="8">
        <v>108761</v>
      </c>
      <c r="E43" s="8">
        <v>109159</v>
      </c>
      <c r="F43" s="15">
        <f t="shared" si="4"/>
        <v>0.06708308213819758</v>
      </c>
      <c r="G43" s="15">
        <f t="shared" si="5"/>
        <v>0.10894498907908773</v>
      </c>
      <c r="H43" s="10">
        <f t="shared" si="6"/>
        <v>10724</v>
      </c>
      <c r="I43" s="11">
        <f t="shared" si="7"/>
        <v>0.1472793693520477</v>
      </c>
    </row>
    <row r="44" spans="1:9" ht="15">
      <c r="A44" s="22">
        <v>47</v>
      </c>
      <c r="B44" s="23" t="s">
        <v>44</v>
      </c>
      <c r="C44" s="8">
        <v>270124</v>
      </c>
      <c r="D44" s="8">
        <v>283405</v>
      </c>
      <c r="E44" s="8">
        <v>283837</v>
      </c>
      <c r="F44" s="15">
        <f t="shared" si="4"/>
        <v>0.17443051681363503</v>
      </c>
      <c r="G44" s="15">
        <f t="shared" si="5"/>
        <v>0.05076557432882676</v>
      </c>
      <c r="H44" s="10">
        <f t="shared" si="6"/>
        <v>13713</v>
      </c>
      <c r="I44" s="11">
        <f t="shared" si="7"/>
        <v>0.18832916746779466</v>
      </c>
    </row>
    <row r="45" spans="1:9" ht="15">
      <c r="A45" s="22">
        <v>49</v>
      </c>
      <c r="B45" s="23" t="s">
        <v>45</v>
      </c>
      <c r="C45" s="8">
        <v>118238</v>
      </c>
      <c r="D45" s="8">
        <v>121169</v>
      </c>
      <c r="E45" s="8">
        <v>115683</v>
      </c>
      <c r="F45" s="15">
        <f t="shared" si="4"/>
        <v>0.07109237159549932</v>
      </c>
      <c r="G45" s="15">
        <f t="shared" si="5"/>
        <v>-0.021608958202946598</v>
      </c>
      <c r="H45" s="10">
        <f t="shared" si="6"/>
        <v>-2555</v>
      </c>
      <c r="I45" s="11">
        <f t="shared" si="7"/>
        <v>-0.03508940588348394</v>
      </c>
    </row>
    <row r="46" spans="1:9" ht="15">
      <c r="A46" s="22">
        <v>50</v>
      </c>
      <c r="B46" s="23" t="s">
        <v>46</v>
      </c>
      <c r="C46" s="8">
        <v>3040</v>
      </c>
      <c r="D46" s="8">
        <v>2743</v>
      </c>
      <c r="E46" s="8">
        <v>2730</v>
      </c>
      <c r="F46" s="15">
        <f t="shared" si="4"/>
        <v>0.0016777069617464376</v>
      </c>
      <c r="G46" s="15">
        <f t="shared" si="5"/>
        <v>-0.10197368421052631</v>
      </c>
      <c r="H46" s="10">
        <f t="shared" si="6"/>
        <v>-310</v>
      </c>
      <c r="I46" s="11">
        <f t="shared" si="7"/>
        <v>-0.004257423023045019</v>
      </c>
    </row>
    <row r="47" spans="1:9" ht="15">
      <c r="A47" s="22">
        <v>51</v>
      </c>
      <c r="B47" s="23" t="s">
        <v>47</v>
      </c>
      <c r="C47" s="8">
        <v>237</v>
      </c>
      <c r="D47" s="8">
        <v>279</v>
      </c>
      <c r="E47" s="8">
        <v>292</v>
      </c>
      <c r="F47" s="15">
        <f t="shared" si="4"/>
        <v>0.00017944704499265926</v>
      </c>
      <c r="G47" s="15">
        <f t="shared" si="5"/>
        <v>0.2320675105485232</v>
      </c>
      <c r="H47" s="10">
        <f t="shared" si="6"/>
        <v>55</v>
      </c>
      <c r="I47" s="11">
        <f t="shared" si="7"/>
        <v>0.0007553492460241162</v>
      </c>
    </row>
    <row r="48" spans="1:9" ht="15">
      <c r="A48" s="22">
        <v>52</v>
      </c>
      <c r="B48" s="23" t="s">
        <v>48</v>
      </c>
      <c r="C48" s="8">
        <v>17219</v>
      </c>
      <c r="D48" s="8">
        <v>17766</v>
      </c>
      <c r="E48" s="8">
        <v>17827</v>
      </c>
      <c r="F48" s="15">
        <f t="shared" si="4"/>
        <v>0.010955487914671701</v>
      </c>
      <c r="G48" s="15">
        <f t="shared" si="5"/>
        <v>0.03530983216214647</v>
      </c>
      <c r="H48" s="10">
        <f t="shared" si="6"/>
        <v>608</v>
      </c>
      <c r="I48" s="11">
        <f t="shared" si="7"/>
        <v>0.008350042574230231</v>
      </c>
    </row>
    <row r="49" spans="1:9" ht="15">
      <c r="A49" s="22">
        <v>53</v>
      </c>
      <c r="B49" s="23" t="s">
        <v>49</v>
      </c>
      <c r="C49" s="8">
        <v>1963</v>
      </c>
      <c r="D49" s="8">
        <v>2377</v>
      </c>
      <c r="E49" s="8">
        <v>2393</v>
      </c>
      <c r="F49" s="15">
        <f t="shared" si="4"/>
        <v>0.0014706054063953207</v>
      </c>
      <c r="G49" s="15">
        <f t="shared" si="5"/>
        <v>0.21905247070809986</v>
      </c>
      <c r="H49" s="10">
        <f t="shared" si="6"/>
        <v>430</v>
      </c>
      <c r="I49" s="11">
        <f t="shared" si="7"/>
        <v>0.005905457741643091</v>
      </c>
    </row>
    <row r="50" spans="1:9" ht="15">
      <c r="A50" s="22">
        <v>55</v>
      </c>
      <c r="B50" s="23" t="s">
        <v>50</v>
      </c>
      <c r="C50" s="8">
        <v>15397</v>
      </c>
      <c r="D50" s="8">
        <v>17002</v>
      </c>
      <c r="E50" s="8">
        <v>17026</v>
      </c>
      <c r="F50" s="15">
        <f t="shared" si="4"/>
        <v>0.010463237630291153</v>
      </c>
      <c r="G50" s="15">
        <f t="shared" si="5"/>
        <v>0.10579983113593557</v>
      </c>
      <c r="H50" s="10">
        <f t="shared" si="6"/>
        <v>1629</v>
      </c>
      <c r="I50" s="11">
        <f t="shared" si="7"/>
        <v>0.022372071304968825</v>
      </c>
    </row>
    <row r="51" spans="1:9" ht="15">
      <c r="A51" s="22">
        <v>56</v>
      </c>
      <c r="B51" s="23" t="s">
        <v>51</v>
      </c>
      <c r="C51" s="8">
        <v>82194</v>
      </c>
      <c r="D51" s="8">
        <v>95190</v>
      </c>
      <c r="E51" s="8">
        <v>92875</v>
      </c>
      <c r="F51" s="15">
        <f t="shared" si="4"/>
        <v>0.057075836656483664</v>
      </c>
      <c r="G51" s="15">
        <f t="shared" si="5"/>
        <v>0.12994865805289924</v>
      </c>
      <c r="H51" s="10">
        <f t="shared" si="6"/>
        <v>10681</v>
      </c>
      <c r="I51" s="11">
        <f t="shared" si="7"/>
        <v>0.14668882357788338</v>
      </c>
    </row>
    <row r="52" spans="1:9" ht="15">
      <c r="A52" s="22">
        <v>58</v>
      </c>
      <c r="B52" s="23" t="s">
        <v>52</v>
      </c>
      <c r="C52" s="8">
        <v>1804</v>
      </c>
      <c r="D52" s="8">
        <v>1997</v>
      </c>
      <c r="E52" s="8">
        <v>1990</v>
      </c>
      <c r="F52" s="15">
        <f t="shared" si="4"/>
        <v>0.0012229439025184656</v>
      </c>
      <c r="G52" s="15">
        <f t="shared" si="5"/>
        <v>0.10310421286031042</v>
      </c>
      <c r="H52" s="10">
        <f t="shared" si="6"/>
        <v>186</v>
      </c>
      <c r="I52" s="11">
        <f t="shared" si="7"/>
        <v>0.0025544538138270114</v>
      </c>
    </row>
    <row r="53" spans="1:9" ht="15">
      <c r="A53" s="22">
        <v>59</v>
      </c>
      <c r="B53" s="23" t="s">
        <v>53</v>
      </c>
      <c r="C53" s="8">
        <v>1766</v>
      </c>
      <c r="D53" s="8">
        <v>1867</v>
      </c>
      <c r="E53" s="8">
        <v>1861</v>
      </c>
      <c r="F53" s="15">
        <f t="shared" si="4"/>
        <v>0.0011436676394908866</v>
      </c>
      <c r="G53" s="15">
        <f t="shared" si="5"/>
        <v>0.05379388448471121</v>
      </c>
      <c r="H53" s="10">
        <f t="shared" si="6"/>
        <v>95</v>
      </c>
      <c r="I53" s="11">
        <f t="shared" si="7"/>
        <v>0.0013046941522234735</v>
      </c>
    </row>
    <row r="54" spans="1:9" ht="15">
      <c r="A54" s="22">
        <v>60</v>
      </c>
      <c r="B54" s="23" t="s">
        <v>54</v>
      </c>
      <c r="C54" s="8">
        <v>693</v>
      </c>
      <c r="D54" s="8">
        <v>732</v>
      </c>
      <c r="E54" s="8">
        <v>729</v>
      </c>
      <c r="F54" s="15">
        <f t="shared" si="4"/>
        <v>0.00044800306780701574</v>
      </c>
      <c r="G54" s="15">
        <f t="shared" si="5"/>
        <v>0.05194805194805195</v>
      </c>
      <c r="H54" s="10">
        <f t="shared" si="6"/>
        <v>36</v>
      </c>
      <c r="I54" s="11">
        <f t="shared" si="7"/>
        <v>0.0004944104155794215</v>
      </c>
    </row>
    <row r="55" spans="1:9" ht="15">
      <c r="A55" s="22">
        <v>61</v>
      </c>
      <c r="B55" s="23" t="s">
        <v>55</v>
      </c>
      <c r="C55" s="8">
        <v>3068</v>
      </c>
      <c r="D55" s="8">
        <v>3223</v>
      </c>
      <c r="E55" s="8">
        <v>3226</v>
      </c>
      <c r="F55" s="15">
        <f t="shared" si="4"/>
        <v>0.0019825211203641055</v>
      </c>
      <c r="G55" s="15">
        <f t="shared" si="5"/>
        <v>0.051499348109517604</v>
      </c>
      <c r="H55" s="10">
        <f t="shared" si="6"/>
        <v>158</v>
      </c>
      <c r="I55" s="11">
        <f t="shared" si="7"/>
        <v>0.0021699123794874614</v>
      </c>
    </row>
    <row r="56" spans="1:9" ht="15">
      <c r="A56" s="22">
        <v>62</v>
      </c>
      <c r="B56" s="23" t="s">
        <v>56</v>
      </c>
      <c r="C56" s="8">
        <v>5627</v>
      </c>
      <c r="D56" s="8">
        <v>6129</v>
      </c>
      <c r="E56" s="8">
        <v>6179</v>
      </c>
      <c r="F56" s="15">
        <f t="shared" si="4"/>
        <v>0.0037972715445535672</v>
      </c>
      <c r="G56" s="15">
        <f t="shared" si="5"/>
        <v>0.0980984538830638</v>
      </c>
      <c r="H56" s="10">
        <f t="shared" si="6"/>
        <v>552</v>
      </c>
      <c r="I56" s="11">
        <f t="shared" si="7"/>
        <v>0.0075809597055511305</v>
      </c>
    </row>
    <row r="57" spans="1:9" ht="15">
      <c r="A57" s="22">
        <v>63</v>
      </c>
      <c r="B57" s="23" t="s">
        <v>57</v>
      </c>
      <c r="C57" s="8">
        <v>2137</v>
      </c>
      <c r="D57" s="8">
        <v>1820</v>
      </c>
      <c r="E57" s="8">
        <v>1788</v>
      </c>
      <c r="F57" s="15">
        <f t="shared" si="4"/>
        <v>0.0010988058782427218</v>
      </c>
      <c r="G57" s="15">
        <f t="shared" si="5"/>
        <v>-0.16331305568554047</v>
      </c>
      <c r="H57" s="10">
        <f t="shared" si="6"/>
        <v>-349</v>
      </c>
      <c r="I57" s="11">
        <f t="shared" si="7"/>
        <v>-0.004793034306589392</v>
      </c>
    </row>
    <row r="58" spans="1:9" ht="15">
      <c r="A58" s="22">
        <v>64</v>
      </c>
      <c r="B58" s="23" t="s">
        <v>58</v>
      </c>
      <c r="C58" s="8">
        <v>7461</v>
      </c>
      <c r="D58" s="8">
        <v>7786</v>
      </c>
      <c r="E58" s="8">
        <v>7812</v>
      </c>
      <c r="F58" s="15">
        <f t="shared" si="4"/>
        <v>0.004800822998228268</v>
      </c>
      <c r="G58" s="15">
        <f t="shared" si="5"/>
        <v>0.047044632086851626</v>
      </c>
      <c r="H58" s="10">
        <f t="shared" si="6"/>
        <v>351</v>
      </c>
      <c r="I58" s="11">
        <f t="shared" si="7"/>
        <v>0.00482050155189936</v>
      </c>
    </row>
    <row r="59" spans="1:9" ht="15">
      <c r="A59" s="22">
        <v>65</v>
      </c>
      <c r="B59" s="23" t="s">
        <v>59</v>
      </c>
      <c r="C59" s="8">
        <v>4366</v>
      </c>
      <c r="D59" s="8">
        <v>4373</v>
      </c>
      <c r="E59" s="8">
        <v>4358</v>
      </c>
      <c r="F59" s="15">
        <f t="shared" si="4"/>
        <v>0.0026781856920479762</v>
      </c>
      <c r="G59" s="15">
        <f t="shared" si="5"/>
        <v>-0.0018323408153916628</v>
      </c>
      <c r="H59" s="10">
        <f t="shared" si="6"/>
        <v>-8</v>
      </c>
      <c r="I59" s="11">
        <f t="shared" si="7"/>
        <v>-0.00010986898123987146</v>
      </c>
    </row>
    <row r="60" spans="1:9" ht="15">
      <c r="A60" s="22">
        <v>66</v>
      </c>
      <c r="B60" s="23" t="s">
        <v>60</v>
      </c>
      <c r="C60" s="8">
        <v>9573</v>
      </c>
      <c r="D60" s="8">
        <v>10396</v>
      </c>
      <c r="E60" s="8">
        <v>10474</v>
      </c>
      <c r="F60" s="15">
        <f t="shared" si="4"/>
        <v>0.006436740922099703</v>
      </c>
      <c r="G60" s="15">
        <f t="shared" si="5"/>
        <v>0.09411887600543195</v>
      </c>
      <c r="H60" s="10">
        <f t="shared" si="6"/>
        <v>901</v>
      </c>
      <c r="I60" s="11">
        <f t="shared" si="7"/>
        <v>0.012373994012140522</v>
      </c>
    </row>
    <row r="61" spans="1:9" ht="15">
      <c r="A61" s="22">
        <v>68</v>
      </c>
      <c r="B61" s="23" t="s">
        <v>61</v>
      </c>
      <c r="C61" s="8">
        <v>9778</v>
      </c>
      <c r="D61" s="8">
        <v>17132</v>
      </c>
      <c r="E61" s="8">
        <v>29688</v>
      </c>
      <c r="F61" s="15">
        <f t="shared" si="4"/>
        <v>0.018244602300486534</v>
      </c>
      <c r="G61" s="15">
        <f t="shared" si="5"/>
        <v>2.036203722642667</v>
      </c>
      <c r="H61" s="10">
        <f t="shared" si="6"/>
        <v>19910</v>
      </c>
      <c r="I61" s="11">
        <f t="shared" si="7"/>
        <v>0.27343642706073007</v>
      </c>
    </row>
    <row r="62" spans="1:9" ht="15">
      <c r="A62" s="22">
        <v>69</v>
      </c>
      <c r="B62" s="23" t="s">
        <v>62</v>
      </c>
      <c r="C62" s="8">
        <v>40758</v>
      </c>
      <c r="D62" s="8">
        <v>42438</v>
      </c>
      <c r="E62" s="8">
        <v>42449</v>
      </c>
      <c r="F62" s="15">
        <f t="shared" si="4"/>
        <v>0.026086806893470524</v>
      </c>
      <c r="G62" s="15">
        <f t="shared" si="5"/>
        <v>0.04148878747730507</v>
      </c>
      <c r="H62" s="10">
        <f t="shared" si="6"/>
        <v>1691</v>
      </c>
      <c r="I62" s="11">
        <f t="shared" si="7"/>
        <v>0.02322355590957783</v>
      </c>
    </row>
    <row r="63" spans="1:9" ht="15">
      <c r="A63" s="22">
        <v>70</v>
      </c>
      <c r="B63" s="23" t="s">
        <v>63</v>
      </c>
      <c r="C63" s="8">
        <v>23571</v>
      </c>
      <c r="D63" s="8">
        <v>22643</v>
      </c>
      <c r="E63" s="8">
        <v>22500</v>
      </c>
      <c r="F63" s="15">
        <f t="shared" si="4"/>
        <v>0.013827255179228882</v>
      </c>
      <c r="G63" s="15">
        <f t="shared" si="5"/>
        <v>-0.045437189767086675</v>
      </c>
      <c r="H63" s="10">
        <f t="shared" si="6"/>
        <v>-1071</v>
      </c>
      <c r="I63" s="11">
        <f t="shared" si="7"/>
        <v>-0.01470870986348779</v>
      </c>
    </row>
    <row r="64" spans="1:9" ht="15">
      <c r="A64" s="22">
        <v>71</v>
      </c>
      <c r="B64" s="23" t="s">
        <v>64</v>
      </c>
      <c r="C64" s="8">
        <v>18305</v>
      </c>
      <c r="D64" s="8">
        <v>19830</v>
      </c>
      <c r="E64" s="8">
        <v>19844</v>
      </c>
      <c r="F64" s="15">
        <f t="shared" si="4"/>
        <v>0.012195024523405242</v>
      </c>
      <c r="G64" s="15">
        <f t="shared" si="5"/>
        <v>0.08407538923791313</v>
      </c>
      <c r="H64" s="10">
        <f t="shared" si="6"/>
        <v>1539</v>
      </c>
      <c r="I64" s="11">
        <f t="shared" si="7"/>
        <v>0.02113604526602027</v>
      </c>
    </row>
    <row r="65" spans="1:9" ht="15">
      <c r="A65" s="22">
        <v>72</v>
      </c>
      <c r="B65" s="23" t="s">
        <v>65</v>
      </c>
      <c r="C65" s="8">
        <v>661</v>
      </c>
      <c r="D65" s="8">
        <v>714</v>
      </c>
      <c r="E65" s="8">
        <v>738</v>
      </c>
      <c r="F65" s="15">
        <f t="shared" si="4"/>
        <v>0.00045353396987870734</v>
      </c>
      <c r="G65" s="15">
        <f t="shared" si="5"/>
        <v>0.11649016641452345</v>
      </c>
      <c r="H65" s="10">
        <f t="shared" si="6"/>
        <v>77</v>
      </c>
      <c r="I65" s="11">
        <f t="shared" si="7"/>
        <v>0.0010574889444337628</v>
      </c>
    </row>
    <row r="66" spans="1:9" ht="15">
      <c r="A66" s="22">
        <v>73</v>
      </c>
      <c r="B66" s="23" t="s">
        <v>66</v>
      </c>
      <c r="C66" s="8">
        <v>6211</v>
      </c>
      <c r="D66" s="8">
        <v>6744</v>
      </c>
      <c r="E66" s="8">
        <v>6767</v>
      </c>
      <c r="F66" s="15">
        <f aca="true" t="shared" si="8" ref="F66:F89">E66/$E$90</f>
        <v>0.004158623813237415</v>
      </c>
      <c r="G66" s="15">
        <f aca="true" t="shared" si="9" ref="G66:G89">(E66-C66)/C66</f>
        <v>0.08951859603928514</v>
      </c>
      <c r="H66" s="10">
        <f aca="true" t="shared" si="10" ref="H66:H89">E66-C66</f>
        <v>556</v>
      </c>
      <c r="I66" s="11">
        <f aca="true" t="shared" si="11" ref="I66:I89">H66/$H$90</f>
        <v>0.007635894196171066</v>
      </c>
    </row>
    <row r="67" spans="1:9" ht="15">
      <c r="A67" s="22">
        <v>74</v>
      </c>
      <c r="B67" s="23" t="s">
        <v>67</v>
      </c>
      <c r="C67" s="8">
        <v>5066</v>
      </c>
      <c r="D67" s="8">
        <v>6017</v>
      </c>
      <c r="E67" s="8">
        <v>6074</v>
      </c>
      <c r="F67" s="15">
        <f t="shared" si="8"/>
        <v>0.0037327443537171654</v>
      </c>
      <c r="G67" s="15">
        <f t="shared" si="9"/>
        <v>0.1989735491512041</v>
      </c>
      <c r="H67" s="10">
        <f t="shared" si="10"/>
        <v>1008</v>
      </c>
      <c r="I67" s="11">
        <f t="shared" si="11"/>
        <v>0.013843491636223804</v>
      </c>
    </row>
    <row r="68" spans="1:9" ht="15">
      <c r="A68" s="22">
        <v>75</v>
      </c>
      <c r="B68" s="23" t="s">
        <v>68</v>
      </c>
      <c r="C68" s="8">
        <v>2054</v>
      </c>
      <c r="D68" s="8">
        <v>1952</v>
      </c>
      <c r="E68" s="8">
        <v>1940</v>
      </c>
      <c r="F68" s="15">
        <f t="shared" si="8"/>
        <v>0.0011922166687868458</v>
      </c>
      <c r="G68" s="15">
        <f t="shared" si="9"/>
        <v>-0.055501460564751706</v>
      </c>
      <c r="H68" s="10">
        <f t="shared" si="10"/>
        <v>-114</v>
      </c>
      <c r="I68" s="11">
        <f t="shared" si="11"/>
        <v>-0.0015656329826681682</v>
      </c>
    </row>
    <row r="69" spans="1:9" ht="15">
      <c r="A69" s="22">
        <v>77</v>
      </c>
      <c r="B69" s="23" t="s">
        <v>69</v>
      </c>
      <c r="C69" s="8">
        <v>5686</v>
      </c>
      <c r="D69" s="8">
        <v>5676</v>
      </c>
      <c r="E69" s="8">
        <v>5688</v>
      </c>
      <c r="F69" s="15">
        <f t="shared" si="8"/>
        <v>0.003495530109309061</v>
      </c>
      <c r="G69" s="15">
        <f t="shared" si="9"/>
        <v>0.00035174111853675694</v>
      </c>
      <c r="H69" s="10">
        <f t="shared" si="10"/>
        <v>2</v>
      </c>
      <c r="I69" s="11">
        <f t="shared" si="11"/>
        <v>2.7467245309967865E-05</v>
      </c>
    </row>
    <row r="70" spans="1:9" ht="15">
      <c r="A70" s="22">
        <v>78</v>
      </c>
      <c r="B70" s="23" t="s">
        <v>70</v>
      </c>
      <c r="C70" s="8">
        <v>481</v>
      </c>
      <c r="D70" s="8">
        <v>699</v>
      </c>
      <c r="E70" s="8">
        <v>709</v>
      </c>
      <c r="F70" s="15">
        <f t="shared" si="8"/>
        <v>0.0004357121743143679</v>
      </c>
      <c r="G70" s="15">
        <f t="shared" si="9"/>
        <v>0.47401247401247404</v>
      </c>
      <c r="H70" s="10">
        <f t="shared" si="10"/>
        <v>228</v>
      </c>
      <c r="I70" s="11">
        <f t="shared" si="11"/>
        <v>0.0031312659653363363</v>
      </c>
    </row>
    <row r="71" spans="1:9" ht="15">
      <c r="A71" s="22">
        <v>79</v>
      </c>
      <c r="B71" s="23" t="s">
        <v>71</v>
      </c>
      <c r="C71" s="8">
        <v>7262</v>
      </c>
      <c r="D71" s="8">
        <v>7611</v>
      </c>
      <c r="E71" s="8">
        <v>7642</v>
      </c>
      <c r="F71" s="15">
        <f t="shared" si="8"/>
        <v>0.004696350403540761</v>
      </c>
      <c r="G71" s="15">
        <f t="shared" si="9"/>
        <v>0.05232718259432663</v>
      </c>
      <c r="H71" s="10">
        <f t="shared" si="10"/>
        <v>380</v>
      </c>
      <c r="I71" s="11">
        <f t="shared" si="11"/>
        <v>0.005218776608893894</v>
      </c>
    </row>
    <row r="72" spans="1:9" ht="15">
      <c r="A72" s="22">
        <v>80</v>
      </c>
      <c r="B72" s="23" t="s">
        <v>72</v>
      </c>
      <c r="C72" s="8">
        <v>18164</v>
      </c>
      <c r="D72" s="8">
        <v>19318</v>
      </c>
      <c r="E72" s="8">
        <v>19075</v>
      </c>
      <c r="F72" s="15">
        <f t="shared" si="8"/>
        <v>0.01172243966861293</v>
      </c>
      <c r="G72" s="15">
        <f t="shared" si="9"/>
        <v>0.05015415106804669</v>
      </c>
      <c r="H72" s="10">
        <f t="shared" si="10"/>
        <v>911</v>
      </c>
      <c r="I72" s="11">
        <f t="shared" si="11"/>
        <v>0.012511330238690362</v>
      </c>
    </row>
    <row r="73" spans="1:9" ht="15">
      <c r="A73" s="22">
        <v>81</v>
      </c>
      <c r="B73" s="23" t="s">
        <v>73</v>
      </c>
      <c r="C73" s="8">
        <v>42979</v>
      </c>
      <c r="D73" s="8">
        <v>59597</v>
      </c>
      <c r="E73" s="8">
        <v>50395</v>
      </c>
      <c r="F73" s="15">
        <f t="shared" si="8"/>
        <v>0.030969978878099533</v>
      </c>
      <c r="G73" s="15">
        <f t="shared" si="9"/>
        <v>0.1725493845831685</v>
      </c>
      <c r="H73" s="10">
        <f t="shared" si="10"/>
        <v>7416</v>
      </c>
      <c r="I73" s="11">
        <f t="shared" si="11"/>
        <v>0.10184854560936084</v>
      </c>
    </row>
    <row r="74" spans="1:9" ht="15">
      <c r="A74" s="22">
        <v>82</v>
      </c>
      <c r="B74" s="23" t="s">
        <v>74</v>
      </c>
      <c r="C74" s="8">
        <v>44930</v>
      </c>
      <c r="D74" s="8">
        <v>49691</v>
      </c>
      <c r="E74" s="8">
        <v>49799</v>
      </c>
      <c r="F74" s="15">
        <f t="shared" si="8"/>
        <v>0.030603710252018624</v>
      </c>
      <c r="G74" s="15">
        <f t="shared" si="9"/>
        <v>0.10836857333630091</v>
      </c>
      <c r="H74" s="10">
        <f t="shared" si="10"/>
        <v>4869</v>
      </c>
      <c r="I74" s="11">
        <f t="shared" si="11"/>
        <v>0.06686900870711676</v>
      </c>
    </row>
    <row r="75" spans="1:9" ht="15">
      <c r="A75" s="22">
        <v>84</v>
      </c>
      <c r="B75" s="23" t="s">
        <v>75</v>
      </c>
      <c r="C75" s="8">
        <v>488</v>
      </c>
      <c r="D75" s="8">
        <v>593</v>
      </c>
      <c r="E75" s="8">
        <v>639</v>
      </c>
      <c r="F75" s="15">
        <f t="shared" si="8"/>
        <v>0.00039269404709010023</v>
      </c>
      <c r="G75" s="15">
        <f t="shared" si="9"/>
        <v>0.3094262295081967</v>
      </c>
      <c r="H75" s="10">
        <f t="shared" si="10"/>
        <v>151</v>
      </c>
      <c r="I75" s="11">
        <f t="shared" si="11"/>
        <v>0.0020737770209025737</v>
      </c>
    </row>
    <row r="76" spans="1:9" ht="15">
      <c r="A76" s="22">
        <v>85</v>
      </c>
      <c r="B76" s="23" t="s">
        <v>76</v>
      </c>
      <c r="C76" s="8">
        <v>22112</v>
      </c>
      <c r="D76" s="8">
        <v>26981</v>
      </c>
      <c r="E76" s="8">
        <v>23362</v>
      </c>
      <c r="F76" s="15">
        <f t="shared" si="8"/>
        <v>0.014356992688762006</v>
      </c>
      <c r="G76" s="15">
        <f t="shared" si="9"/>
        <v>0.05653039073806078</v>
      </c>
      <c r="H76" s="10">
        <f t="shared" si="10"/>
        <v>1250</v>
      </c>
      <c r="I76" s="11">
        <f t="shared" si="11"/>
        <v>0.017167028318729915</v>
      </c>
    </row>
    <row r="77" spans="1:9" ht="15">
      <c r="A77" s="22">
        <v>86</v>
      </c>
      <c r="B77" s="23" t="s">
        <v>77</v>
      </c>
      <c r="C77" s="8">
        <v>20201</v>
      </c>
      <c r="D77" s="8">
        <v>20298</v>
      </c>
      <c r="E77" s="8">
        <v>20287</v>
      </c>
      <c r="F77" s="15">
        <f t="shared" si="8"/>
        <v>0.012467267814267392</v>
      </c>
      <c r="G77" s="15">
        <f t="shared" si="9"/>
        <v>0.004257214989356962</v>
      </c>
      <c r="H77" s="10">
        <f t="shared" si="10"/>
        <v>86</v>
      </c>
      <c r="I77" s="11">
        <f t="shared" si="11"/>
        <v>0.0011810915483286182</v>
      </c>
    </row>
    <row r="78" spans="1:9" ht="15">
      <c r="A78" s="22">
        <v>87</v>
      </c>
      <c r="B78" s="23" t="s">
        <v>78</v>
      </c>
      <c r="C78" s="8">
        <v>1577</v>
      </c>
      <c r="D78" s="8">
        <v>1537</v>
      </c>
      <c r="E78" s="8">
        <v>1524</v>
      </c>
      <c r="F78" s="15">
        <f t="shared" si="8"/>
        <v>0.0009365660841397696</v>
      </c>
      <c r="G78" s="15">
        <f t="shared" si="9"/>
        <v>-0.033608116677235254</v>
      </c>
      <c r="H78" s="10">
        <f t="shared" si="10"/>
        <v>-53</v>
      </c>
      <c r="I78" s="11">
        <f t="shared" si="11"/>
        <v>-0.0007278820007141484</v>
      </c>
    </row>
    <row r="79" spans="1:9" ht="15">
      <c r="A79" s="22">
        <v>88</v>
      </c>
      <c r="B79" s="23" t="s">
        <v>79</v>
      </c>
      <c r="C79" s="8">
        <v>3368</v>
      </c>
      <c r="D79" s="8">
        <v>3818</v>
      </c>
      <c r="E79" s="8">
        <v>3753</v>
      </c>
      <c r="F79" s="15">
        <f t="shared" si="8"/>
        <v>0.0023063861638953774</v>
      </c>
      <c r="G79" s="15">
        <f t="shared" si="9"/>
        <v>0.11431116389548694</v>
      </c>
      <c r="H79" s="10">
        <f t="shared" si="10"/>
        <v>385</v>
      </c>
      <c r="I79" s="11">
        <f t="shared" si="11"/>
        <v>0.005287444722168814</v>
      </c>
    </row>
    <row r="80" spans="1:10" ht="15">
      <c r="A80" s="22">
        <v>90</v>
      </c>
      <c r="B80" s="23" t="s">
        <v>80</v>
      </c>
      <c r="C80" s="8">
        <v>1220</v>
      </c>
      <c r="D80" s="8">
        <v>1323</v>
      </c>
      <c r="E80" s="8">
        <v>1320</v>
      </c>
      <c r="F80" s="15">
        <f t="shared" si="8"/>
        <v>0.0008111989705147611</v>
      </c>
      <c r="G80" s="15">
        <f t="shared" si="9"/>
        <v>0.08196721311475409</v>
      </c>
      <c r="H80" s="10">
        <f t="shared" si="10"/>
        <v>100</v>
      </c>
      <c r="I80" s="11">
        <f t="shared" si="11"/>
        <v>0.0013733622654983932</v>
      </c>
      <c r="J80" s="49"/>
    </row>
    <row r="81" spans="1:9" ht="15">
      <c r="A81" s="22">
        <v>91</v>
      </c>
      <c r="B81" s="23" t="s">
        <v>81</v>
      </c>
      <c r="C81" s="8">
        <v>227</v>
      </c>
      <c r="D81" s="8">
        <v>310</v>
      </c>
      <c r="E81" s="8">
        <v>307</v>
      </c>
      <c r="F81" s="15">
        <f t="shared" si="8"/>
        <v>0.0001886652151121452</v>
      </c>
      <c r="G81" s="15">
        <f t="shared" si="9"/>
        <v>0.3524229074889868</v>
      </c>
      <c r="H81" s="10">
        <f t="shared" si="10"/>
        <v>80</v>
      </c>
      <c r="I81" s="11">
        <f t="shared" si="11"/>
        <v>0.0010986898123987146</v>
      </c>
    </row>
    <row r="82" spans="1:9" ht="15">
      <c r="A82" s="22">
        <v>92</v>
      </c>
      <c r="B82" s="23" t="s">
        <v>82</v>
      </c>
      <c r="C82" s="8">
        <v>4760</v>
      </c>
      <c r="D82" s="8">
        <v>4427</v>
      </c>
      <c r="E82" s="8">
        <v>4360</v>
      </c>
      <c r="F82" s="15">
        <f t="shared" si="8"/>
        <v>0.002679414781397241</v>
      </c>
      <c r="G82" s="15">
        <f t="shared" si="9"/>
        <v>-0.08403361344537816</v>
      </c>
      <c r="H82" s="10">
        <f t="shared" si="10"/>
        <v>-400</v>
      </c>
      <c r="I82" s="11">
        <f t="shared" si="11"/>
        <v>-0.005493449061993573</v>
      </c>
    </row>
    <row r="83" spans="1:9" ht="15">
      <c r="A83" s="22">
        <v>93</v>
      </c>
      <c r="B83" s="23" t="s">
        <v>83</v>
      </c>
      <c r="C83" s="8">
        <v>9026</v>
      </c>
      <c r="D83" s="8">
        <v>8156</v>
      </c>
      <c r="E83" s="8">
        <v>6653</v>
      </c>
      <c r="F83" s="15">
        <f t="shared" si="8"/>
        <v>0.004088565720329322</v>
      </c>
      <c r="G83" s="15">
        <f t="shared" si="9"/>
        <v>-0.2629071571017062</v>
      </c>
      <c r="H83" s="10">
        <f t="shared" si="10"/>
        <v>-2373</v>
      </c>
      <c r="I83" s="11">
        <f t="shared" si="11"/>
        <v>-0.03258988656027687</v>
      </c>
    </row>
    <row r="84" spans="1:9" ht="15">
      <c r="A84" s="22">
        <v>94</v>
      </c>
      <c r="B84" s="23" t="s">
        <v>84</v>
      </c>
      <c r="C84" s="8">
        <v>9109</v>
      </c>
      <c r="D84" s="8">
        <v>9433</v>
      </c>
      <c r="E84" s="8">
        <v>9394</v>
      </c>
      <c r="F84" s="15">
        <f t="shared" si="8"/>
        <v>0.005773032673496716</v>
      </c>
      <c r="G84" s="15">
        <f t="shared" si="9"/>
        <v>0.03128773740256889</v>
      </c>
      <c r="H84" s="10">
        <f t="shared" si="10"/>
        <v>285</v>
      </c>
      <c r="I84" s="11">
        <f t="shared" si="11"/>
        <v>0.00391408245667042</v>
      </c>
    </row>
    <row r="85" spans="1:9" ht="15">
      <c r="A85" s="22">
        <v>95</v>
      </c>
      <c r="B85" s="23" t="s">
        <v>85</v>
      </c>
      <c r="C85" s="8">
        <v>11553</v>
      </c>
      <c r="D85" s="8">
        <v>11527</v>
      </c>
      <c r="E85" s="8">
        <v>11715</v>
      </c>
      <c r="F85" s="15">
        <f t="shared" si="8"/>
        <v>0.007199390863318504</v>
      </c>
      <c r="G85" s="15">
        <f t="shared" si="9"/>
        <v>0.014022331861854065</v>
      </c>
      <c r="H85" s="10">
        <f t="shared" si="10"/>
        <v>162</v>
      </c>
      <c r="I85" s="11">
        <f t="shared" si="11"/>
        <v>0.002224846870107397</v>
      </c>
    </row>
    <row r="86" spans="1:9" ht="15">
      <c r="A86" s="22">
        <v>96</v>
      </c>
      <c r="B86" s="23" t="s">
        <v>86</v>
      </c>
      <c r="C86" s="8">
        <v>36599</v>
      </c>
      <c r="D86" s="8">
        <v>31888</v>
      </c>
      <c r="E86" s="8">
        <v>27645</v>
      </c>
      <c r="F86" s="15">
        <f t="shared" si="8"/>
        <v>0.01698908753021255</v>
      </c>
      <c r="G86" s="15">
        <f t="shared" si="9"/>
        <v>-0.244651493210197</v>
      </c>
      <c r="H86" s="10">
        <f t="shared" si="10"/>
        <v>-8954</v>
      </c>
      <c r="I86" s="11">
        <f t="shared" si="11"/>
        <v>-0.12297085725272612</v>
      </c>
    </row>
    <row r="87" spans="1:9" ht="15">
      <c r="A87" s="22">
        <v>97</v>
      </c>
      <c r="B87" s="23" t="s">
        <v>87</v>
      </c>
      <c r="C87" s="8">
        <v>13611</v>
      </c>
      <c r="D87" s="8">
        <v>27803</v>
      </c>
      <c r="E87" s="8">
        <v>28606</v>
      </c>
      <c r="F87" s="15">
        <f t="shared" si="8"/>
        <v>0.017579664962534283</v>
      </c>
      <c r="G87" s="15">
        <f t="shared" si="9"/>
        <v>1.1016824627139814</v>
      </c>
      <c r="H87" s="10">
        <f t="shared" si="10"/>
        <v>14995</v>
      </c>
      <c r="I87" s="11">
        <f t="shared" si="11"/>
        <v>0.20593567171148405</v>
      </c>
    </row>
    <row r="88" spans="1:9" ht="15">
      <c r="A88" s="22">
        <v>98</v>
      </c>
      <c r="B88" s="23" t="s">
        <v>88</v>
      </c>
      <c r="C88" s="8">
        <v>460</v>
      </c>
      <c r="D88" s="8">
        <v>552</v>
      </c>
      <c r="E88" s="8">
        <v>563</v>
      </c>
      <c r="F88" s="15">
        <f t="shared" si="8"/>
        <v>0.0003459886518180382</v>
      </c>
      <c r="G88" s="15">
        <f t="shared" si="9"/>
        <v>0.22391304347826088</v>
      </c>
      <c r="H88" s="10">
        <f t="shared" si="10"/>
        <v>103</v>
      </c>
      <c r="I88" s="11">
        <f t="shared" si="11"/>
        <v>0.001414563133463345</v>
      </c>
    </row>
    <row r="89" spans="1:9" ht="15.75" thickBot="1">
      <c r="A89" s="27">
        <v>99</v>
      </c>
      <c r="B89" s="28" t="s">
        <v>89</v>
      </c>
      <c r="C89" s="9">
        <v>515</v>
      </c>
      <c r="D89" s="9">
        <v>504</v>
      </c>
      <c r="E89" s="9">
        <v>497</v>
      </c>
      <c r="F89" s="29">
        <f t="shared" si="8"/>
        <v>0.00030542870329230016</v>
      </c>
      <c r="G89" s="29">
        <f t="shared" si="9"/>
        <v>-0.03495145631067961</v>
      </c>
      <c r="H89" s="30">
        <f t="shared" si="10"/>
        <v>-18</v>
      </c>
      <c r="I89" s="31">
        <f t="shared" si="11"/>
        <v>-0.00024720520778971075</v>
      </c>
    </row>
    <row r="90" spans="1:10" s="49" customFormat="1" ht="15.75" thickBot="1">
      <c r="A90" s="115" t="s">
        <v>90</v>
      </c>
      <c r="B90" s="115"/>
      <c r="C90" s="110">
        <v>1554407</v>
      </c>
      <c r="D90" s="110">
        <v>1647764</v>
      </c>
      <c r="E90" s="110">
        <v>1627221</v>
      </c>
      <c r="F90" s="17">
        <f>E90/$E$90</f>
        <v>1</v>
      </c>
      <c r="G90" s="17">
        <f>(E90-C90)/C90</f>
        <v>0.046843587297278</v>
      </c>
      <c r="H90" s="16">
        <f>E90-C90</f>
        <v>72814</v>
      </c>
      <c r="I90" s="12">
        <f>H90/$H$90</f>
        <v>1</v>
      </c>
      <c r="J90" s="45"/>
    </row>
    <row r="91" spans="3:5" ht="15">
      <c r="C91" s="46"/>
      <c r="D91" s="46"/>
      <c r="E91" s="46"/>
    </row>
    <row r="92" spans="4:5" ht="15">
      <c r="D92" s="46"/>
      <c r="E92" s="46"/>
    </row>
    <row r="93" spans="4:5" ht="15">
      <c r="D93" s="46"/>
      <c r="E93" s="46"/>
    </row>
    <row r="94" spans="4:5" ht="15">
      <c r="D94" s="46"/>
      <c r="E94" s="46"/>
    </row>
    <row r="95" spans="4:5" ht="15">
      <c r="D95" s="46"/>
      <c r="E95" s="46"/>
    </row>
  </sheetData>
  <sheetProtection/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J84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M17" sqref="M17"/>
    </sheetView>
  </sheetViews>
  <sheetFormatPr defaultColWidth="9.140625" defaultRowHeight="15"/>
  <cols>
    <col min="1" max="1" width="11.8515625" style="45" customWidth="1"/>
    <col min="2" max="2" width="16.421875" style="45" bestFit="1" customWidth="1"/>
    <col min="3" max="5" width="12.00390625" style="45" bestFit="1" customWidth="1"/>
    <col min="6" max="6" width="18.140625" style="45" customWidth="1"/>
    <col min="7" max="7" width="30.421875" style="45" customWidth="1"/>
    <col min="8" max="8" width="27.421875" style="45" customWidth="1"/>
    <col min="9" max="9" width="22.28125" style="45" customWidth="1"/>
    <col min="10" max="16384" width="9.140625" style="45" customWidth="1"/>
  </cols>
  <sheetData>
    <row r="1" spans="1:9" ht="45">
      <c r="A1" s="5" t="s">
        <v>92</v>
      </c>
      <c r="B1" s="5" t="s">
        <v>175</v>
      </c>
      <c r="C1" s="5">
        <v>41456</v>
      </c>
      <c r="D1" s="5">
        <v>41791</v>
      </c>
      <c r="E1" s="5">
        <v>41821</v>
      </c>
      <c r="F1" s="2" t="s">
        <v>276</v>
      </c>
      <c r="G1" s="2" t="s">
        <v>271</v>
      </c>
      <c r="H1" s="2" t="s">
        <v>277</v>
      </c>
      <c r="I1" s="2" t="s">
        <v>278</v>
      </c>
    </row>
    <row r="2" spans="1:10" ht="15">
      <c r="A2" s="25">
        <v>1</v>
      </c>
      <c r="B2" s="26" t="s">
        <v>93</v>
      </c>
      <c r="C2" s="8">
        <v>268828</v>
      </c>
      <c r="D2" s="8">
        <v>279385</v>
      </c>
      <c r="E2" s="8">
        <v>275329</v>
      </c>
      <c r="F2" s="15">
        <f aca="true" t="shared" si="0" ref="F2:F33">E2/$E$83</f>
        <v>0.02100184175829373</v>
      </c>
      <c r="G2" s="15">
        <f aca="true" t="shared" si="1" ref="G2:G33">(E2-C2)/C2</f>
        <v>0.024182748820807357</v>
      </c>
      <c r="H2" s="10">
        <f aca="true" t="shared" si="2" ref="H2:H33">E2-C2</f>
        <v>6501</v>
      </c>
      <c r="I2" s="11">
        <f aca="true" t="shared" si="3" ref="I2:I33">H2/$H$83</f>
        <v>0.013146931775897494</v>
      </c>
      <c r="J2" s="48"/>
    </row>
    <row r="3" spans="1:10" ht="15">
      <c r="A3" s="25">
        <v>2</v>
      </c>
      <c r="B3" s="26" t="s">
        <v>94</v>
      </c>
      <c r="C3" s="8">
        <v>38414</v>
      </c>
      <c r="D3" s="8">
        <v>43447</v>
      </c>
      <c r="E3" s="8">
        <v>40333</v>
      </c>
      <c r="F3" s="15">
        <f t="shared" si="0"/>
        <v>0.003076563978503031</v>
      </c>
      <c r="G3" s="15">
        <f t="shared" si="1"/>
        <v>0.049955745301192275</v>
      </c>
      <c r="H3" s="10">
        <f t="shared" si="2"/>
        <v>1919</v>
      </c>
      <c r="I3" s="11">
        <f t="shared" si="3"/>
        <v>0.003880781737878371</v>
      </c>
      <c r="J3" s="48"/>
    </row>
    <row r="4" spans="1:10" ht="15">
      <c r="A4" s="25">
        <v>3</v>
      </c>
      <c r="B4" s="26" t="s">
        <v>95</v>
      </c>
      <c r="C4" s="8">
        <v>81988</v>
      </c>
      <c r="D4" s="8">
        <v>82267</v>
      </c>
      <c r="E4" s="8">
        <v>84562</v>
      </c>
      <c r="F4" s="15">
        <f t="shared" si="0"/>
        <v>0.006450311237700476</v>
      </c>
      <c r="G4" s="15">
        <f t="shared" si="1"/>
        <v>0.03139483826901498</v>
      </c>
      <c r="H4" s="10">
        <f t="shared" si="2"/>
        <v>2574</v>
      </c>
      <c r="I4" s="11">
        <f t="shared" si="3"/>
        <v>0.0052053841549238805</v>
      </c>
      <c r="J4" s="48"/>
    </row>
    <row r="5" spans="1:10" ht="15">
      <c r="A5" s="25">
        <v>4</v>
      </c>
      <c r="B5" s="26" t="s">
        <v>96</v>
      </c>
      <c r="C5" s="8">
        <v>19737</v>
      </c>
      <c r="D5" s="8">
        <v>21500</v>
      </c>
      <c r="E5" s="8">
        <v>19034</v>
      </c>
      <c r="F5" s="15">
        <f t="shared" si="0"/>
        <v>0.0014518959355075667</v>
      </c>
      <c r="G5" s="15">
        <f t="shared" si="1"/>
        <v>-0.03561838171961291</v>
      </c>
      <c r="H5" s="10">
        <f t="shared" si="2"/>
        <v>-703</v>
      </c>
      <c r="I5" s="11">
        <f t="shared" si="3"/>
        <v>-0.0014216725178366311</v>
      </c>
      <c r="J5" s="48"/>
    </row>
    <row r="6" spans="1:10" ht="15">
      <c r="A6" s="25">
        <v>5</v>
      </c>
      <c r="B6" s="26" t="s">
        <v>97</v>
      </c>
      <c r="C6" s="8">
        <v>35788</v>
      </c>
      <c r="D6" s="8">
        <v>41071</v>
      </c>
      <c r="E6" s="8">
        <v>39445</v>
      </c>
      <c r="F6" s="15">
        <f t="shared" si="0"/>
        <v>0.0030088281588786367</v>
      </c>
      <c r="G6" s="15">
        <f t="shared" si="1"/>
        <v>0.10218508997429306</v>
      </c>
      <c r="H6" s="10">
        <f t="shared" si="2"/>
        <v>3657</v>
      </c>
      <c r="I6" s="11">
        <f t="shared" si="3"/>
        <v>0.007395528304023556</v>
      </c>
      <c r="J6" s="48"/>
    </row>
    <row r="7" spans="1:10" ht="15">
      <c r="A7" s="25">
        <v>6</v>
      </c>
      <c r="B7" s="26" t="s">
        <v>98</v>
      </c>
      <c r="C7" s="8">
        <v>1034776</v>
      </c>
      <c r="D7" s="8">
        <v>1099972</v>
      </c>
      <c r="E7" s="8">
        <v>1083287</v>
      </c>
      <c r="F7" s="15">
        <f t="shared" si="0"/>
        <v>0.08263213156920171</v>
      </c>
      <c r="G7" s="15">
        <f t="shared" si="1"/>
        <v>0.046880677557268435</v>
      </c>
      <c r="H7" s="10">
        <f t="shared" si="2"/>
        <v>48511</v>
      </c>
      <c r="I7" s="11">
        <f t="shared" si="3"/>
        <v>0.09810349290579347</v>
      </c>
      <c r="J7" s="48"/>
    </row>
    <row r="8" spans="1:10" ht="15">
      <c r="A8" s="25">
        <v>7</v>
      </c>
      <c r="B8" s="26" t="s">
        <v>99</v>
      </c>
      <c r="C8" s="8">
        <v>532440</v>
      </c>
      <c r="D8" s="8">
        <v>585422</v>
      </c>
      <c r="E8" s="8">
        <v>567792</v>
      </c>
      <c r="F8" s="15">
        <f t="shared" si="0"/>
        <v>0.04331064920740319</v>
      </c>
      <c r="G8" s="15">
        <f t="shared" si="1"/>
        <v>0.06639621365787694</v>
      </c>
      <c r="H8" s="10">
        <f t="shared" si="2"/>
        <v>35352</v>
      </c>
      <c r="I8" s="11">
        <f t="shared" si="3"/>
        <v>0.07149212923266085</v>
      </c>
      <c r="J8" s="48"/>
    </row>
    <row r="9" spans="1:10" ht="15">
      <c r="A9" s="25">
        <v>8</v>
      </c>
      <c r="B9" s="26" t="s">
        <v>100</v>
      </c>
      <c r="C9" s="8">
        <v>23508</v>
      </c>
      <c r="D9" s="8">
        <v>22443</v>
      </c>
      <c r="E9" s="8">
        <v>23368</v>
      </c>
      <c r="F9" s="15">
        <f t="shared" si="0"/>
        <v>0.0017824894515572564</v>
      </c>
      <c r="G9" s="15">
        <f t="shared" si="1"/>
        <v>-0.005955419431682831</v>
      </c>
      <c r="H9" s="10">
        <f t="shared" si="2"/>
        <v>-140</v>
      </c>
      <c r="I9" s="11">
        <f t="shared" si="3"/>
        <v>-0.00028312112730743716</v>
      </c>
      <c r="J9" s="48"/>
    </row>
    <row r="10" spans="1:10" ht="15">
      <c r="A10" s="25">
        <v>9</v>
      </c>
      <c r="B10" s="26" t="s">
        <v>101</v>
      </c>
      <c r="C10" s="8">
        <v>137951</v>
      </c>
      <c r="D10" s="8">
        <v>144472</v>
      </c>
      <c r="E10" s="8">
        <v>144294</v>
      </c>
      <c r="F10" s="15">
        <f t="shared" si="0"/>
        <v>0.011006613014507135</v>
      </c>
      <c r="G10" s="15">
        <f t="shared" si="1"/>
        <v>0.0459800943813383</v>
      </c>
      <c r="H10" s="10">
        <f t="shared" si="2"/>
        <v>6343</v>
      </c>
      <c r="I10" s="11">
        <f t="shared" si="3"/>
        <v>0.012827409360793386</v>
      </c>
      <c r="J10" s="48"/>
    </row>
    <row r="11" spans="1:10" ht="15">
      <c r="A11" s="25">
        <v>10</v>
      </c>
      <c r="B11" s="26" t="s">
        <v>102</v>
      </c>
      <c r="C11" s="8">
        <v>151054</v>
      </c>
      <c r="D11" s="8">
        <v>156396</v>
      </c>
      <c r="E11" s="8">
        <v>155654</v>
      </c>
      <c r="F11" s="15">
        <f t="shared" si="0"/>
        <v>0.011873143319612</v>
      </c>
      <c r="G11" s="15">
        <f t="shared" si="1"/>
        <v>0.030452685794484093</v>
      </c>
      <c r="H11" s="10">
        <f t="shared" si="2"/>
        <v>4600</v>
      </c>
      <c r="I11" s="11">
        <f t="shared" si="3"/>
        <v>0.009302551325815794</v>
      </c>
      <c r="J11" s="48"/>
    </row>
    <row r="12" spans="1:10" ht="15">
      <c r="A12" s="25">
        <v>11</v>
      </c>
      <c r="B12" s="26" t="s">
        <v>103</v>
      </c>
      <c r="C12" s="8">
        <v>42597</v>
      </c>
      <c r="D12" s="8">
        <v>42924</v>
      </c>
      <c r="E12" s="8">
        <v>42108</v>
      </c>
      <c r="F12" s="15">
        <f t="shared" si="0"/>
        <v>0.0032119593386756655</v>
      </c>
      <c r="G12" s="15">
        <f t="shared" si="1"/>
        <v>-0.011479681667723078</v>
      </c>
      <c r="H12" s="10">
        <f t="shared" si="2"/>
        <v>-489</v>
      </c>
      <c r="I12" s="11">
        <f t="shared" si="3"/>
        <v>-0.0009889016518095485</v>
      </c>
      <c r="J12" s="48"/>
    </row>
    <row r="13" spans="1:10" ht="15">
      <c r="A13" s="25">
        <v>12</v>
      </c>
      <c r="B13" s="26" t="s">
        <v>104</v>
      </c>
      <c r="C13" s="8">
        <v>19258</v>
      </c>
      <c r="D13" s="8">
        <v>22230</v>
      </c>
      <c r="E13" s="8">
        <v>18996</v>
      </c>
      <c r="F13" s="15">
        <f t="shared" si="0"/>
        <v>0.00144899733061373</v>
      </c>
      <c r="G13" s="15">
        <f t="shared" si="1"/>
        <v>-0.013604735694256933</v>
      </c>
      <c r="H13" s="10">
        <f t="shared" si="2"/>
        <v>-262</v>
      </c>
      <c r="I13" s="11">
        <f t="shared" si="3"/>
        <v>-0.0005298409668182039</v>
      </c>
      <c r="J13" s="48"/>
    </row>
    <row r="14" spans="1:10" ht="15">
      <c r="A14" s="25">
        <v>13</v>
      </c>
      <c r="B14" s="26" t="s">
        <v>105</v>
      </c>
      <c r="C14" s="8">
        <v>19253</v>
      </c>
      <c r="D14" s="8">
        <v>20324</v>
      </c>
      <c r="E14" s="8">
        <v>18742</v>
      </c>
      <c r="F14" s="15">
        <f t="shared" si="0"/>
        <v>0.0014296224452707163</v>
      </c>
      <c r="G14" s="15">
        <f t="shared" si="1"/>
        <v>-0.026541318236119046</v>
      </c>
      <c r="H14" s="10">
        <f t="shared" si="2"/>
        <v>-511</v>
      </c>
      <c r="I14" s="11">
        <f t="shared" si="3"/>
        <v>-0.0010333921146721456</v>
      </c>
      <c r="J14" s="48"/>
    </row>
    <row r="15" spans="1:10" ht="15">
      <c r="A15" s="25">
        <v>14</v>
      </c>
      <c r="B15" s="26" t="s">
        <v>106</v>
      </c>
      <c r="C15" s="8">
        <v>53750</v>
      </c>
      <c r="D15" s="8">
        <v>54835</v>
      </c>
      <c r="E15" s="8">
        <v>54279</v>
      </c>
      <c r="F15" s="15">
        <f t="shared" si="0"/>
        <v>0.004140351974541096</v>
      </c>
      <c r="G15" s="15">
        <f t="shared" si="1"/>
        <v>0.00984186046511628</v>
      </c>
      <c r="H15" s="10">
        <f t="shared" si="2"/>
        <v>529</v>
      </c>
      <c r="I15" s="11">
        <f t="shared" si="3"/>
        <v>0.0010697934024688162</v>
      </c>
      <c r="J15" s="48"/>
    </row>
    <row r="16" spans="1:10" ht="15">
      <c r="A16" s="25">
        <v>15</v>
      </c>
      <c r="B16" s="26" t="s">
        <v>107</v>
      </c>
      <c r="C16" s="8">
        <v>36018</v>
      </c>
      <c r="D16" s="8">
        <v>35349</v>
      </c>
      <c r="E16" s="8">
        <v>35484</v>
      </c>
      <c r="F16" s="15">
        <f t="shared" si="0"/>
        <v>0.0027066867382342387</v>
      </c>
      <c r="G16" s="15">
        <f t="shared" si="1"/>
        <v>-0.01482592037314676</v>
      </c>
      <c r="H16" s="10">
        <f t="shared" si="2"/>
        <v>-534</v>
      </c>
      <c r="I16" s="11">
        <f t="shared" si="3"/>
        <v>-0.0010799048713012248</v>
      </c>
      <c r="J16" s="48"/>
    </row>
    <row r="17" spans="1:9" ht="15">
      <c r="A17" s="25">
        <v>16</v>
      </c>
      <c r="B17" s="26" t="s">
        <v>108</v>
      </c>
      <c r="C17" s="8">
        <v>589109</v>
      </c>
      <c r="D17" s="8">
        <v>619726</v>
      </c>
      <c r="E17" s="8">
        <v>608634</v>
      </c>
      <c r="F17" s="15">
        <f t="shared" si="0"/>
        <v>0.046426039235668404</v>
      </c>
      <c r="G17" s="15">
        <f t="shared" si="1"/>
        <v>0.03314327229765629</v>
      </c>
      <c r="H17" s="10">
        <f t="shared" si="2"/>
        <v>19525</v>
      </c>
      <c r="I17" s="11">
        <f t="shared" si="3"/>
        <v>0.03948528579055508</v>
      </c>
    </row>
    <row r="18" spans="1:9" ht="15">
      <c r="A18" s="25">
        <v>17</v>
      </c>
      <c r="B18" s="26" t="s">
        <v>109</v>
      </c>
      <c r="C18" s="8">
        <v>72960</v>
      </c>
      <c r="D18" s="8">
        <v>72816</v>
      </c>
      <c r="E18" s="8">
        <v>75626</v>
      </c>
      <c r="F18" s="15">
        <f t="shared" si="0"/>
        <v>0.005768681413191932</v>
      </c>
      <c r="G18" s="15">
        <f t="shared" si="1"/>
        <v>0.036540570175438596</v>
      </c>
      <c r="H18" s="10">
        <f t="shared" si="2"/>
        <v>2666</v>
      </c>
      <c r="I18" s="11">
        <f t="shared" si="3"/>
        <v>0.005391435181440197</v>
      </c>
    </row>
    <row r="19" spans="1:9" ht="15">
      <c r="A19" s="25">
        <v>18</v>
      </c>
      <c r="B19" s="26" t="s">
        <v>110</v>
      </c>
      <c r="C19" s="8">
        <v>22824</v>
      </c>
      <c r="D19" s="8">
        <v>23765</v>
      </c>
      <c r="E19" s="8">
        <v>22458</v>
      </c>
      <c r="F19" s="15">
        <f t="shared" si="0"/>
        <v>0.0017130754922574831</v>
      </c>
      <c r="G19" s="15">
        <f t="shared" si="1"/>
        <v>-0.016035751840168245</v>
      </c>
      <c r="H19" s="10">
        <f t="shared" si="2"/>
        <v>-366</v>
      </c>
      <c r="I19" s="11">
        <f t="shared" si="3"/>
        <v>-0.0007401595185323001</v>
      </c>
    </row>
    <row r="20" spans="1:9" ht="15">
      <c r="A20" s="25">
        <v>19</v>
      </c>
      <c r="B20" s="26" t="s">
        <v>111</v>
      </c>
      <c r="C20" s="8">
        <v>54609</v>
      </c>
      <c r="D20" s="8">
        <v>55579</v>
      </c>
      <c r="E20" s="8">
        <v>53889</v>
      </c>
      <c r="F20" s="15">
        <f t="shared" si="0"/>
        <v>0.004110603134841193</v>
      </c>
      <c r="G20" s="15">
        <f t="shared" si="1"/>
        <v>-0.01318463989452288</v>
      </c>
      <c r="H20" s="10">
        <f t="shared" si="2"/>
        <v>-720</v>
      </c>
      <c r="I20" s="11">
        <f t="shared" si="3"/>
        <v>-0.0014560515118668199</v>
      </c>
    </row>
    <row r="21" spans="1:9" ht="15">
      <c r="A21" s="25">
        <v>20</v>
      </c>
      <c r="B21" s="26" t="s">
        <v>112</v>
      </c>
      <c r="C21" s="8">
        <v>177313</v>
      </c>
      <c r="D21" s="8">
        <v>184415</v>
      </c>
      <c r="E21" s="8">
        <v>181087</v>
      </c>
      <c r="F21" s="15">
        <f t="shared" si="0"/>
        <v>0.013813149063426433</v>
      </c>
      <c r="G21" s="15">
        <f t="shared" si="1"/>
        <v>0.02128439539120087</v>
      </c>
      <c r="H21" s="10">
        <f t="shared" si="2"/>
        <v>3774</v>
      </c>
      <c r="I21" s="11">
        <f t="shared" si="3"/>
        <v>0.0076321366747019136</v>
      </c>
    </row>
    <row r="22" spans="1:9" ht="15">
      <c r="A22" s="25">
        <v>21</v>
      </c>
      <c r="B22" s="26" t="s">
        <v>113</v>
      </c>
      <c r="C22" s="8">
        <v>106958</v>
      </c>
      <c r="D22" s="8">
        <v>119406</v>
      </c>
      <c r="E22" s="8">
        <v>109200</v>
      </c>
      <c r="F22" s="15">
        <f t="shared" si="0"/>
        <v>0.0083296751159728</v>
      </c>
      <c r="G22" s="15">
        <f t="shared" si="1"/>
        <v>0.02096149890611268</v>
      </c>
      <c r="H22" s="10">
        <f t="shared" si="2"/>
        <v>2242</v>
      </c>
      <c r="I22" s="11">
        <f t="shared" si="3"/>
        <v>0.004533982624451959</v>
      </c>
    </row>
    <row r="23" spans="1:9" ht="15">
      <c r="A23" s="25">
        <v>22</v>
      </c>
      <c r="B23" s="26" t="s">
        <v>114</v>
      </c>
      <c r="C23" s="8">
        <v>55740</v>
      </c>
      <c r="D23" s="8">
        <v>59131</v>
      </c>
      <c r="E23" s="8">
        <v>58576</v>
      </c>
      <c r="F23" s="15">
        <f t="shared" si="0"/>
        <v>0.004468123164773102</v>
      </c>
      <c r="G23" s="15">
        <f t="shared" si="1"/>
        <v>0.05087908144958737</v>
      </c>
      <c r="H23" s="10">
        <f t="shared" si="2"/>
        <v>2836</v>
      </c>
      <c r="I23" s="11">
        <f t="shared" si="3"/>
        <v>0.005735225121742084</v>
      </c>
    </row>
    <row r="24" spans="1:9" ht="15">
      <c r="A24" s="25">
        <v>23</v>
      </c>
      <c r="B24" s="26" t="s">
        <v>115</v>
      </c>
      <c r="C24" s="8">
        <v>62246</v>
      </c>
      <c r="D24" s="8">
        <v>60650</v>
      </c>
      <c r="E24" s="8">
        <v>59540</v>
      </c>
      <c r="F24" s="15">
        <f t="shared" si="0"/>
        <v>0.0045416561941851695</v>
      </c>
      <c r="G24" s="15">
        <f t="shared" si="1"/>
        <v>-0.0434726729428397</v>
      </c>
      <c r="H24" s="10">
        <f t="shared" si="2"/>
        <v>-2706</v>
      </c>
      <c r="I24" s="11">
        <f t="shared" si="3"/>
        <v>-0.005472326932099465</v>
      </c>
    </row>
    <row r="25" spans="1:9" ht="15">
      <c r="A25" s="25">
        <v>24</v>
      </c>
      <c r="B25" s="26" t="s">
        <v>116</v>
      </c>
      <c r="C25" s="8">
        <v>30924</v>
      </c>
      <c r="D25" s="8">
        <v>29277</v>
      </c>
      <c r="E25" s="8">
        <v>27825</v>
      </c>
      <c r="F25" s="15">
        <f t="shared" si="0"/>
        <v>0.0021224652939738384</v>
      </c>
      <c r="G25" s="15">
        <f t="shared" si="1"/>
        <v>-0.10021342646488164</v>
      </c>
      <c r="H25" s="10">
        <f t="shared" si="2"/>
        <v>-3099</v>
      </c>
      <c r="I25" s="11">
        <f t="shared" si="3"/>
        <v>-0.006267088382326771</v>
      </c>
    </row>
    <row r="26" spans="1:9" ht="15">
      <c r="A26" s="25">
        <v>25</v>
      </c>
      <c r="B26" s="26" t="s">
        <v>117</v>
      </c>
      <c r="C26" s="8">
        <v>73350</v>
      </c>
      <c r="D26" s="8">
        <v>76252</v>
      </c>
      <c r="E26" s="8">
        <v>72382</v>
      </c>
      <c r="F26" s="15">
        <f t="shared" si="0"/>
        <v>0.005521232090149663</v>
      </c>
      <c r="G26" s="15">
        <f t="shared" si="1"/>
        <v>-0.013197000681663257</v>
      </c>
      <c r="H26" s="10">
        <f t="shared" si="2"/>
        <v>-968</v>
      </c>
      <c r="I26" s="11">
        <f t="shared" si="3"/>
        <v>-0.00195758036595428</v>
      </c>
    </row>
    <row r="27" spans="1:9" ht="15">
      <c r="A27" s="25">
        <v>26</v>
      </c>
      <c r="B27" s="26" t="s">
        <v>118</v>
      </c>
      <c r="C27" s="8">
        <v>156610</v>
      </c>
      <c r="D27" s="8">
        <v>165353</v>
      </c>
      <c r="E27" s="8">
        <v>163740</v>
      </c>
      <c r="F27" s="15">
        <f t="shared" si="0"/>
        <v>0.012489935929389984</v>
      </c>
      <c r="G27" s="15">
        <f t="shared" si="1"/>
        <v>0.045527105548815526</v>
      </c>
      <c r="H27" s="10">
        <f t="shared" si="2"/>
        <v>7130</v>
      </c>
      <c r="I27" s="11">
        <f t="shared" si="3"/>
        <v>0.01441895455501448</v>
      </c>
    </row>
    <row r="28" spans="1:9" ht="15">
      <c r="A28" s="25">
        <v>27</v>
      </c>
      <c r="B28" s="26" t="s">
        <v>119</v>
      </c>
      <c r="C28" s="8">
        <v>252566</v>
      </c>
      <c r="D28" s="8">
        <v>265002</v>
      </c>
      <c r="E28" s="8">
        <v>256422</v>
      </c>
      <c r="F28" s="15">
        <f t="shared" si="0"/>
        <v>0.01955963326545767</v>
      </c>
      <c r="G28" s="15">
        <f t="shared" si="1"/>
        <v>0.015267296469041755</v>
      </c>
      <c r="H28" s="10">
        <f t="shared" si="2"/>
        <v>3856</v>
      </c>
      <c r="I28" s="11">
        <f t="shared" si="3"/>
        <v>0.0077979647635534124</v>
      </c>
    </row>
    <row r="29" spans="1:9" ht="15">
      <c r="A29" s="25">
        <v>28</v>
      </c>
      <c r="B29" s="26" t="s">
        <v>120</v>
      </c>
      <c r="C29" s="8">
        <v>47650</v>
      </c>
      <c r="D29" s="8">
        <v>45457</v>
      </c>
      <c r="E29" s="8">
        <v>46937</v>
      </c>
      <c r="F29" s="15">
        <f t="shared" si="0"/>
        <v>0.0035803109974213857</v>
      </c>
      <c r="G29" s="15">
        <f t="shared" si="1"/>
        <v>-0.01496327387198321</v>
      </c>
      <c r="H29" s="10">
        <f t="shared" si="2"/>
        <v>-713</v>
      </c>
      <c r="I29" s="11">
        <f t="shared" si="3"/>
        <v>-0.0014418954555014479</v>
      </c>
    </row>
    <row r="30" spans="1:9" ht="15">
      <c r="A30" s="25">
        <v>29</v>
      </c>
      <c r="B30" s="26" t="s">
        <v>121</v>
      </c>
      <c r="C30" s="8">
        <v>16177</v>
      </c>
      <c r="D30" s="8">
        <v>13719</v>
      </c>
      <c r="E30" s="8">
        <v>15280</v>
      </c>
      <c r="F30" s="15">
        <f t="shared" si="0"/>
        <v>0.0011655442836269632</v>
      </c>
      <c r="G30" s="15">
        <f t="shared" si="1"/>
        <v>-0.055449094393274403</v>
      </c>
      <c r="H30" s="10">
        <f t="shared" si="2"/>
        <v>-897</v>
      </c>
      <c r="I30" s="11">
        <f t="shared" si="3"/>
        <v>-0.0018139975085340798</v>
      </c>
    </row>
    <row r="31" spans="1:9" ht="15">
      <c r="A31" s="25">
        <v>30</v>
      </c>
      <c r="B31" s="26" t="s">
        <v>122</v>
      </c>
      <c r="C31" s="8">
        <v>10285</v>
      </c>
      <c r="D31" s="8">
        <v>13875</v>
      </c>
      <c r="E31" s="8">
        <v>9580</v>
      </c>
      <c r="F31" s="15">
        <f t="shared" si="0"/>
        <v>0.00073075354955146</v>
      </c>
      <c r="G31" s="15">
        <f t="shared" si="1"/>
        <v>-0.06854642683519689</v>
      </c>
      <c r="H31" s="10">
        <f t="shared" si="2"/>
        <v>-705</v>
      </c>
      <c r="I31" s="11">
        <f t="shared" si="3"/>
        <v>-0.0014257171053695945</v>
      </c>
    </row>
    <row r="32" spans="1:9" ht="15">
      <c r="A32" s="25">
        <v>31</v>
      </c>
      <c r="B32" s="26" t="s">
        <v>123</v>
      </c>
      <c r="C32" s="8">
        <v>136183</v>
      </c>
      <c r="D32" s="8">
        <v>145647</v>
      </c>
      <c r="E32" s="8">
        <v>139948</v>
      </c>
      <c r="F32" s="15">
        <f t="shared" si="0"/>
        <v>0.010675104149543603</v>
      </c>
      <c r="G32" s="15">
        <f t="shared" si="1"/>
        <v>0.027646622559350287</v>
      </c>
      <c r="H32" s="10">
        <f t="shared" si="2"/>
        <v>3765</v>
      </c>
      <c r="I32" s="11">
        <f t="shared" si="3"/>
        <v>0.007613936030803578</v>
      </c>
    </row>
    <row r="33" spans="1:9" ht="15">
      <c r="A33" s="25">
        <v>32</v>
      </c>
      <c r="B33" s="26" t="s">
        <v>124</v>
      </c>
      <c r="C33" s="8">
        <v>56185</v>
      </c>
      <c r="D33" s="8">
        <v>56144</v>
      </c>
      <c r="E33" s="8">
        <v>58587</v>
      </c>
      <c r="F33" s="15">
        <f t="shared" si="0"/>
        <v>0.004468962234610792</v>
      </c>
      <c r="G33" s="15">
        <f t="shared" si="1"/>
        <v>0.042751624098958795</v>
      </c>
      <c r="H33" s="10">
        <f t="shared" si="2"/>
        <v>2402</v>
      </c>
      <c r="I33" s="11">
        <f t="shared" si="3"/>
        <v>0.004857549627089029</v>
      </c>
    </row>
    <row r="34" spans="1:9" ht="15">
      <c r="A34" s="25">
        <v>33</v>
      </c>
      <c r="B34" s="26" t="s">
        <v>125</v>
      </c>
      <c r="C34" s="8">
        <v>202768</v>
      </c>
      <c r="D34" s="8">
        <v>213636</v>
      </c>
      <c r="E34" s="8">
        <v>206462</v>
      </c>
      <c r="F34" s="15">
        <f aca="true" t="shared" si="4" ref="F34:F65">E34/$E$83</f>
        <v>0.01574873062082396</v>
      </c>
      <c r="G34" s="15">
        <f aca="true" t="shared" si="5" ref="G34:G65">(E34-C34)/C34</f>
        <v>0.01821786475183461</v>
      </c>
      <c r="H34" s="10">
        <f aca="true" t="shared" si="6" ref="H34:H65">E34-C34</f>
        <v>3694</v>
      </c>
      <c r="I34" s="11">
        <f aca="true" t="shared" si="7" ref="I34:I65">H34/$H$83</f>
        <v>0.007470353173383379</v>
      </c>
    </row>
    <row r="35" spans="1:9" ht="15">
      <c r="A35" s="25">
        <v>34</v>
      </c>
      <c r="B35" s="26" t="s">
        <v>126</v>
      </c>
      <c r="C35" s="8">
        <v>3673322</v>
      </c>
      <c r="D35" s="8">
        <v>3892450</v>
      </c>
      <c r="E35" s="8">
        <v>3839139</v>
      </c>
      <c r="F35" s="15">
        <f t="shared" si="4"/>
        <v>0.2928459761452445</v>
      </c>
      <c r="G35" s="15">
        <f t="shared" si="5"/>
        <v>0.04514088337477629</v>
      </c>
      <c r="H35" s="10">
        <f t="shared" si="6"/>
        <v>165817</v>
      </c>
      <c r="I35" s="11">
        <f t="shared" si="7"/>
        <v>0.3353306854766951</v>
      </c>
    </row>
    <row r="36" spans="1:9" ht="15">
      <c r="A36" s="25">
        <v>35</v>
      </c>
      <c r="B36" s="26" t="s">
        <v>127</v>
      </c>
      <c r="C36" s="8">
        <v>801363</v>
      </c>
      <c r="D36" s="8">
        <v>831394</v>
      </c>
      <c r="E36" s="8">
        <v>824681</v>
      </c>
      <c r="F36" s="15">
        <f t="shared" si="4"/>
        <v>0.06290590480142459</v>
      </c>
      <c r="G36" s="15">
        <f t="shared" si="5"/>
        <v>0.029097924411284275</v>
      </c>
      <c r="H36" s="10">
        <f t="shared" si="6"/>
        <v>23318</v>
      </c>
      <c r="I36" s="11">
        <f t="shared" si="7"/>
        <v>0.047155846046820146</v>
      </c>
    </row>
    <row r="37" spans="1:9" ht="15">
      <c r="A37" s="25">
        <v>36</v>
      </c>
      <c r="B37" s="26" t="s">
        <v>128</v>
      </c>
      <c r="C37" s="8">
        <v>18906</v>
      </c>
      <c r="D37" s="8">
        <v>20967</v>
      </c>
      <c r="E37" s="8">
        <v>18275</v>
      </c>
      <c r="F37" s="15">
        <f t="shared" si="4"/>
        <v>0.0013940001167069866</v>
      </c>
      <c r="G37" s="15">
        <f t="shared" si="5"/>
        <v>-0.03337564794245213</v>
      </c>
      <c r="H37" s="10">
        <f t="shared" si="6"/>
        <v>-631</v>
      </c>
      <c r="I37" s="11">
        <f t="shared" si="7"/>
        <v>-0.001276067366649949</v>
      </c>
    </row>
    <row r="38" spans="1:9" ht="15">
      <c r="A38" s="25">
        <v>37</v>
      </c>
      <c r="B38" s="26" t="s">
        <v>129</v>
      </c>
      <c r="C38" s="8">
        <v>41847</v>
      </c>
      <c r="D38" s="8">
        <v>44749</v>
      </c>
      <c r="E38" s="8">
        <v>43569</v>
      </c>
      <c r="F38" s="15">
        <f t="shared" si="4"/>
        <v>0.0033234030689360708</v>
      </c>
      <c r="G38" s="15">
        <f t="shared" si="5"/>
        <v>0.04114990321886874</v>
      </c>
      <c r="H38" s="10">
        <f t="shared" si="6"/>
        <v>1722</v>
      </c>
      <c r="I38" s="11">
        <f t="shared" si="7"/>
        <v>0.0034823898658814774</v>
      </c>
    </row>
    <row r="39" spans="1:9" ht="15">
      <c r="A39" s="25">
        <v>38</v>
      </c>
      <c r="B39" s="26" t="s">
        <v>130</v>
      </c>
      <c r="C39" s="8">
        <v>208311</v>
      </c>
      <c r="D39" s="8">
        <v>218115</v>
      </c>
      <c r="E39" s="8">
        <v>212920</v>
      </c>
      <c r="F39" s="15">
        <f t="shared" si="4"/>
        <v>0.01624134089462389</v>
      </c>
      <c r="G39" s="15">
        <f t="shared" si="5"/>
        <v>0.022125571861303532</v>
      </c>
      <c r="H39" s="10">
        <f t="shared" si="6"/>
        <v>4609</v>
      </c>
      <c r="I39" s="11">
        <f t="shared" si="7"/>
        <v>0.009320751969714129</v>
      </c>
    </row>
    <row r="40" spans="1:9" ht="15">
      <c r="A40" s="25">
        <v>39</v>
      </c>
      <c r="B40" s="26" t="s">
        <v>131</v>
      </c>
      <c r="C40" s="8">
        <v>58966</v>
      </c>
      <c r="D40" s="8">
        <v>59868</v>
      </c>
      <c r="E40" s="8">
        <v>61558</v>
      </c>
      <c r="F40" s="15">
        <f t="shared" si="4"/>
        <v>0.004695587369863129</v>
      </c>
      <c r="G40" s="15">
        <f t="shared" si="5"/>
        <v>0.04395753485059187</v>
      </c>
      <c r="H40" s="10">
        <f t="shared" si="6"/>
        <v>2592</v>
      </c>
      <c r="I40" s="11">
        <f t="shared" si="7"/>
        <v>0.005241785442720552</v>
      </c>
    </row>
    <row r="41" spans="1:9" ht="15">
      <c r="A41" s="25">
        <v>40</v>
      </c>
      <c r="B41" s="26" t="s">
        <v>132</v>
      </c>
      <c r="C41" s="8">
        <v>25062</v>
      </c>
      <c r="D41" s="8">
        <v>25420</v>
      </c>
      <c r="E41" s="8">
        <v>25952</v>
      </c>
      <c r="F41" s="15">
        <f t="shared" si="4"/>
        <v>0.001979594584338151</v>
      </c>
      <c r="G41" s="15">
        <f t="shared" si="5"/>
        <v>0.03551193041257681</v>
      </c>
      <c r="H41" s="10">
        <f t="shared" si="6"/>
        <v>890</v>
      </c>
      <c r="I41" s="11">
        <f t="shared" si="7"/>
        <v>0.0017998414521687078</v>
      </c>
    </row>
    <row r="42" spans="1:9" ht="15">
      <c r="A42" s="25">
        <v>41</v>
      </c>
      <c r="B42" s="26" t="s">
        <v>133</v>
      </c>
      <c r="C42" s="8">
        <v>424145</v>
      </c>
      <c r="D42" s="8">
        <v>441951</v>
      </c>
      <c r="E42" s="8">
        <v>440095</v>
      </c>
      <c r="F42" s="15">
        <f t="shared" si="4"/>
        <v>0.0335700400198173</v>
      </c>
      <c r="G42" s="15">
        <f t="shared" si="5"/>
        <v>0.037605064305838806</v>
      </c>
      <c r="H42" s="10">
        <f t="shared" si="6"/>
        <v>15950</v>
      </c>
      <c r="I42" s="11">
        <f t="shared" si="7"/>
        <v>0.03225558557538302</v>
      </c>
    </row>
    <row r="43" spans="1:9" ht="15">
      <c r="A43" s="25">
        <v>42</v>
      </c>
      <c r="B43" s="26" t="s">
        <v>134</v>
      </c>
      <c r="C43" s="8">
        <v>273044</v>
      </c>
      <c r="D43" s="8">
        <v>289347</v>
      </c>
      <c r="E43" s="8">
        <v>280096</v>
      </c>
      <c r="F43" s="15">
        <f t="shared" si="4"/>
        <v>0.021365464114317927</v>
      </c>
      <c r="G43" s="15">
        <f t="shared" si="5"/>
        <v>0.025827339183428312</v>
      </c>
      <c r="H43" s="10">
        <f t="shared" si="6"/>
        <v>7052</v>
      </c>
      <c r="I43" s="11">
        <f t="shared" si="7"/>
        <v>0.014261215641228907</v>
      </c>
    </row>
    <row r="44" spans="1:9" ht="15">
      <c r="A44" s="25">
        <v>43</v>
      </c>
      <c r="B44" s="26" t="s">
        <v>135</v>
      </c>
      <c r="C44" s="8">
        <v>80390</v>
      </c>
      <c r="D44" s="8">
        <v>80981</v>
      </c>
      <c r="E44" s="8">
        <v>79078</v>
      </c>
      <c r="F44" s="15">
        <f t="shared" si="4"/>
        <v>0.00603199678407415</v>
      </c>
      <c r="G44" s="15">
        <f t="shared" si="5"/>
        <v>-0.016320437865406146</v>
      </c>
      <c r="H44" s="10">
        <f t="shared" si="6"/>
        <v>-1312</v>
      </c>
      <c r="I44" s="11">
        <f t="shared" si="7"/>
        <v>-0.0026532494216239826</v>
      </c>
    </row>
    <row r="45" spans="1:9" ht="15">
      <c r="A45" s="25">
        <v>44</v>
      </c>
      <c r="B45" s="26" t="s">
        <v>136</v>
      </c>
      <c r="C45" s="8">
        <v>85015</v>
      </c>
      <c r="D45" s="8">
        <v>91815</v>
      </c>
      <c r="E45" s="8">
        <v>88718</v>
      </c>
      <c r="F45" s="15">
        <f t="shared" si="4"/>
        <v>0.006767327078194825</v>
      </c>
      <c r="G45" s="15">
        <f t="shared" si="5"/>
        <v>0.043557019349526556</v>
      </c>
      <c r="H45" s="10">
        <f t="shared" si="6"/>
        <v>3703</v>
      </c>
      <c r="I45" s="11">
        <f t="shared" si="7"/>
        <v>0.007488553817281714</v>
      </c>
    </row>
    <row r="46" spans="1:9" ht="15">
      <c r="A46" s="25">
        <v>45</v>
      </c>
      <c r="B46" s="26" t="s">
        <v>137</v>
      </c>
      <c r="C46" s="8">
        <v>209185</v>
      </c>
      <c r="D46" s="8">
        <v>214343</v>
      </c>
      <c r="E46" s="8">
        <v>220736</v>
      </c>
      <c r="F46" s="15">
        <f t="shared" si="4"/>
        <v>0.016837538153840405</v>
      </c>
      <c r="G46" s="15">
        <f t="shared" si="5"/>
        <v>0.05521906446446925</v>
      </c>
      <c r="H46" s="10">
        <f t="shared" si="6"/>
        <v>11551</v>
      </c>
      <c r="I46" s="11">
        <f t="shared" si="7"/>
        <v>0.02335951529663005</v>
      </c>
    </row>
    <row r="47" spans="1:9" ht="15">
      <c r="A47" s="25">
        <v>46</v>
      </c>
      <c r="B47" s="26" t="s">
        <v>138</v>
      </c>
      <c r="C47" s="8">
        <v>121429</v>
      </c>
      <c r="D47" s="8">
        <v>125686</v>
      </c>
      <c r="E47" s="8">
        <v>124367</v>
      </c>
      <c r="F47" s="15">
        <f t="shared" si="4"/>
        <v>0.009486599863994407</v>
      </c>
      <c r="G47" s="15">
        <f t="shared" si="5"/>
        <v>0.02419520872279274</v>
      </c>
      <c r="H47" s="10">
        <f t="shared" si="6"/>
        <v>2938</v>
      </c>
      <c r="I47" s="11">
        <f t="shared" si="7"/>
        <v>0.005941499085923218</v>
      </c>
    </row>
    <row r="48" spans="1:9" ht="15">
      <c r="A48" s="25">
        <v>47</v>
      </c>
      <c r="B48" s="26" t="s">
        <v>139</v>
      </c>
      <c r="C48" s="8">
        <v>45631</v>
      </c>
      <c r="D48" s="8">
        <v>54874</v>
      </c>
      <c r="E48" s="8">
        <v>50931</v>
      </c>
      <c r="F48" s="15">
        <f t="shared" si="4"/>
        <v>0.0038849696275788524</v>
      </c>
      <c r="G48" s="15">
        <f t="shared" si="5"/>
        <v>0.11614910915824768</v>
      </c>
      <c r="H48" s="10">
        <f t="shared" si="6"/>
        <v>5300</v>
      </c>
      <c r="I48" s="11">
        <f t="shared" si="7"/>
        <v>0.01071815696235298</v>
      </c>
    </row>
    <row r="49" spans="1:9" ht="15">
      <c r="A49" s="25">
        <v>48</v>
      </c>
      <c r="B49" s="26" t="s">
        <v>140</v>
      </c>
      <c r="C49" s="8">
        <v>206840</v>
      </c>
      <c r="D49" s="8">
        <v>219780</v>
      </c>
      <c r="E49" s="8">
        <v>218058</v>
      </c>
      <c r="F49" s="15">
        <f t="shared" si="4"/>
        <v>0.01663326278790107</v>
      </c>
      <c r="G49" s="15">
        <f t="shared" si="5"/>
        <v>0.05423515760974666</v>
      </c>
      <c r="H49" s="10">
        <f t="shared" si="6"/>
        <v>11218</v>
      </c>
      <c r="I49" s="11">
        <f t="shared" si="7"/>
        <v>0.022686091472391645</v>
      </c>
    </row>
    <row r="50" spans="1:9" ht="15">
      <c r="A50" s="25">
        <v>49</v>
      </c>
      <c r="B50" s="26" t="s">
        <v>141</v>
      </c>
      <c r="C50" s="8">
        <v>19145</v>
      </c>
      <c r="D50" s="8">
        <v>20008</v>
      </c>
      <c r="E50" s="8">
        <v>19748</v>
      </c>
      <c r="F50" s="15">
        <f t="shared" si="4"/>
        <v>0.001506359195881235</v>
      </c>
      <c r="G50" s="15">
        <f t="shared" si="5"/>
        <v>0.031496474275267694</v>
      </c>
      <c r="H50" s="10">
        <f t="shared" si="6"/>
        <v>603</v>
      </c>
      <c r="I50" s="11">
        <f t="shared" si="7"/>
        <v>0.0012194431411884617</v>
      </c>
    </row>
    <row r="51" spans="1:9" ht="15">
      <c r="A51" s="25">
        <v>50</v>
      </c>
      <c r="B51" s="26" t="s">
        <v>142</v>
      </c>
      <c r="C51" s="8">
        <v>37778</v>
      </c>
      <c r="D51" s="8">
        <v>39201</v>
      </c>
      <c r="E51" s="8">
        <v>38625</v>
      </c>
      <c r="F51" s="15">
        <f t="shared" si="4"/>
        <v>0.002946279316432687</v>
      </c>
      <c r="G51" s="15">
        <f t="shared" si="5"/>
        <v>0.022420456350256763</v>
      </c>
      <c r="H51" s="10">
        <f t="shared" si="6"/>
        <v>847</v>
      </c>
      <c r="I51" s="11">
        <f t="shared" si="7"/>
        <v>0.001712882820209995</v>
      </c>
    </row>
    <row r="52" spans="1:9" ht="15">
      <c r="A52" s="25">
        <v>51</v>
      </c>
      <c r="B52" s="26" t="s">
        <v>143</v>
      </c>
      <c r="C52" s="8">
        <v>34739</v>
      </c>
      <c r="D52" s="8">
        <v>35775</v>
      </c>
      <c r="E52" s="8">
        <v>36098</v>
      </c>
      <c r="F52" s="15">
        <f t="shared" si="4"/>
        <v>0.0027535220909925473</v>
      </c>
      <c r="G52" s="15">
        <f t="shared" si="5"/>
        <v>0.03912029707245459</v>
      </c>
      <c r="H52" s="10">
        <f t="shared" si="6"/>
        <v>1359</v>
      </c>
      <c r="I52" s="11">
        <f t="shared" si="7"/>
        <v>0.0027482972286486224</v>
      </c>
    </row>
    <row r="53" spans="1:9" ht="15">
      <c r="A53" s="25">
        <v>52</v>
      </c>
      <c r="B53" s="26" t="s">
        <v>144</v>
      </c>
      <c r="C53" s="8">
        <v>67419</v>
      </c>
      <c r="D53" s="8">
        <v>71729</v>
      </c>
      <c r="E53" s="8">
        <v>71236</v>
      </c>
      <c r="F53" s="15">
        <f t="shared" si="4"/>
        <v>0.005433816268877641</v>
      </c>
      <c r="G53" s="15">
        <f t="shared" si="5"/>
        <v>0.05661608745309186</v>
      </c>
      <c r="H53" s="10">
        <f t="shared" si="6"/>
        <v>3817</v>
      </c>
      <c r="I53" s="11">
        <f t="shared" si="7"/>
        <v>0.007719095306660627</v>
      </c>
    </row>
    <row r="54" spans="1:9" ht="15">
      <c r="A54" s="25">
        <v>53</v>
      </c>
      <c r="B54" s="26" t="s">
        <v>145</v>
      </c>
      <c r="C54" s="8">
        <v>44365</v>
      </c>
      <c r="D54" s="8">
        <v>46288</v>
      </c>
      <c r="E54" s="8">
        <v>45164</v>
      </c>
      <c r="F54" s="15">
        <f t="shared" si="4"/>
        <v>0.003445068195401058</v>
      </c>
      <c r="G54" s="15">
        <f t="shared" si="5"/>
        <v>0.018009692325030992</v>
      </c>
      <c r="H54" s="10">
        <f t="shared" si="6"/>
        <v>799</v>
      </c>
      <c r="I54" s="11">
        <f t="shared" si="7"/>
        <v>0.0016158127194188738</v>
      </c>
    </row>
    <row r="55" spans="1:9" ht="15">
      <c r="A55" s="25">
        <v>54</v>
      </c>
      <c r="B55" s="26" t="s">
        <v>146</v>
      </c>
      <c r="C55" s="8">
        <v>150440</v>
      </c>
      <c r="D55" s="8">
        <v>160672</v>
      </c>
      <c r="E55" s="8">
        <v>158726</v>
      </c>
      <c r="F55" s="15">
        <f t="shared" si="4"/>
        <v>0.01210747264155585</v>
      </c>
      <c r="G55" s="15">
        <f t="shared" si="5"/>
        <v>0.05507843658601436</v>
      </c>
      <c r="H55" s="10">
        <f t="shared" si="6"/>
        <v>8286</v>
      </c>
      <c r="I55" s="11">
        <f t="shared" si="7"/>
        <v>0.016756726149067317</v>
      </c>
    </row>
    <row r="56" spans="1:9" ht="15">
      <c r="A56" s="25">
        <v>55</v>
      </c>
      <c r="B56" s="26" t="s">
        <v>147</v>
      </c>
      <c r="C56" s="8">
        <v>143223</v>
      </c>
      <c r="D56" s="8">
        <v>150414</v>
      </c>
      <c r="E56" s="8">
        <v>146164</v>
      </c>
      <c r="F56" s="15">
        <f t="shared" si="4"/>
        <v>0.011149254886914362</v>
      </c>
      <c r="G56" s="15">
        <f t="shared" si="5"/>
        <v>0.02053441137247509</v>
      </c>
      <c r="H56" s="10">
        <f t="shared" si="6"/>
        <v>2941</v>
      </c>
      <c r="I56" s="11">
        <f t="shared" si="7"/>
        <v>0.005947565967222662</v>
      </c>
    </row>
    <row r="57" spans="1:9" ht="15">
      <c r="A57" s="25">
        <v>56</v>
      </c>
      <c r="B57" s="26" t="s">
        <v>148</v>
      </c>
      <c r="C57" s="8">
        <v>18205</v>
      </c>
      <c r="D57" s="8">
        <v>20668</v>
      </c>
      <c r="E57" s="8">
        <v>18686</v>
      </c>
      <c r="F57" s="15">
        <f t="shared" si="4"/>
        <v>0.0014253508170061148</v>
      </c>
      <c r="G57" s="15">
        <f t="shared" si="5"/>
        <v>0.026421312826146664</v>
      </c>
      <c r="H57" s="10">
        <f t="shared" si="6"/>
        <v>481</v>
      </c>
      <c r="I57" s="11">
        <f t="shared" si="7"/>
        <v>0.0009727233016776949</v>
      </c>
    </row>
    <row r="58" spans="1:9" ht="15">
      <c r="A58" s="25">
        <v>57</v>
      </c>
      <c r="B58" s="26" t="s">
        <v>149</v>
      </c>
      <c r="C58" s="8">
        <v>22132</v>
      </c>
      <c r="D58" s="8">
        <v>23062</v>
      </c>
      <c r="E58" s="8">
        <v>21227</v>
      </c>
      <c r="F58" s="15">
        <f t="shared" si="4"/>
        <v>0.0016191759495124052</v>
      </c>
      <c r="G58" s="15">
        <f t="shared" si="5"/>
        <v>-0.04089101753117658</v>
      </c>
      <c r="H58" s="10">
        <f t="shared" si="6"/>
        <v>-905</v>
      </c>
      <c r="I58" s="11">
        <f t="shared" si="7"/>
        <v>-0.0018301758586659334</v>
      </c>
    </row>
    <row r="59" spans="1:9" ht="15">
      <c r="A59" s="25">
        <v>58</v>
      </c>
      <c r="B59" s="26" t="s">
        <v>150</v>
      </c>
      <c r="C59" s="8">
        <v>67887</v>
      </c>
      <c r="D59" s="8">
        <v>75006</v>
      </c>
      <c r="E59" s="8">
        <v>73543</v>
      </c>
      <c r="F59" s="15">
        <f t="shared" si="4"/>
        <v>0.00560979209756399</v>
      </c>
      <c r="G59" s="15">
        <f t="shared" si="5"/>
        <v>0.08331492038240017</v>
      </c>
      <c r="H59" s="10">
        <f t="shared" si="6"/>
        <v>5656</v>
      </c>
      <c r="I59" s="11">
        <f t="shared" si="7"/>
        <v>0.011438093543220462</v>
      </c>
    </row>
    <row r="60" spans="1:9" ht="15">
      <c r="A60" s="25">
        <v>59</v>
      </c>
      <c r="B60" s="26" t="s">
        <v>151</v>
      </c>
      <c r="C60" s="8">
        <v>223836</v>
      </c>
      <c r="D60" s="8">
        <v>234854</v>
      </c>
      <c r="E60" s="8">
        <v>235490</v>
      </c>
      <c r="F60" s="15">
        <f t="shared" si="4"/>
        <v>0.017962959643410575</v>
      </c>
      <c r="G60" s="15">
        <f t="shared" si="5"/>
        <v>0.05206490466234207</v>
      </c>
      <c r="H60" s="10">
        <f t="shared" si="6"/>
        <v>11654</v>
      </c>
      <c r="I60" s="11">
        <f t="shared" si="7"/>
        <v>0.023567811554577663</v>
      </c>
    </row>
    <row r="61" spans="1:9" ht="15">
      <c r="A61" s="25">
        <v>60</v>
      </c>
      <c r="B61" s="26" t="s">
        <v>152</v>
      </c>
      <c r="C61" s="8">
        <v>48447</v>
      </c>
      <c r="D61" s="8">
        <v>51095</v>
      </c>
      <c r="E61" s="8">
        <v>50693</v>
      </c>
      <c r="F61" s="15">
        <f t="shared" si="4"/>
        <v>0.0038668152074542964</v>
      </c>
      <c r="G61" s="15">
        <f t="shared" si="5"/>
        <v>0.046359939727950134</v>
      </c>
      <c r="H61" s="10">
        <f t="shared" si="6"/>
        <v>2246</v>
      </c>
      <c r="I61" s="11">
        <f t="shared" si="7"/>
        <v>0.004542071799517885</v>
      </c>
    </row>
    <row r="62" spans="1:9" ht="15">
      <c r="A62" s="25">
        <v>61</v>
      </c>
      <c r="B62" s="26" t="s">
        <v>153</v>
      </c>
      <c r="C62" s="8">
        <v>109372</v>
      </c>
      <c r="D62" s="8">
        <v>116649</v>
      </c>
      <c r="E62" s="8">
        <v>112754</v>
      </c>
      <c r="F62" s="15">
        <f t="shared" si="4"/>
        <v>0.008600770952622684</v>
      </c>
      <c r="G62" s="15">
        <f t="shared" si="5"/>
        <v>0.0309219910031818</v>
      </c>
      <c r="H62" s="10">
        <f t="shared" si="6"/>
        <v>3382</v>
      </c>
      <c r="I62" s="11">
        <f t="shared" si="7"/>
        <v>0.0068393975182410895</v>
      </c>
    </row>
    <row r="63" spans="1:9" ht="15">
      <c r="A63" s="25">
        <v>62</v>
      </c>
      <c r="B63" s="26" t="s">
        <v>154</v>
      </c>
      <c r="C63" s="8">
        <v>8572</v>
      </c>
      <c r="D63" s="8">
        <v>8990</v>
      </c>
      <c r="E63" s="8">
        <v>7893</v>
      </c>
      <c r="F63" s="15">
        <f t="shared" si="4"/>
        <v>0.0006020707480803417</v>
      </c>
      <c r="G63" s="15">
        <f t="shared" si="5"/>
        <v>-0.07921138590760617</v>
      </c>
      <c r="H63" s="10">
        <f t="shared" si="6"/>
        <v>-679</v>
      </c>
      <c r="I63" s="11">
        <f t="shared" si="7"/>
        <v>-0.0013731374674410704</v>
      </c>
    </row>
    <row r="64" spans="1:9" ht="15">
      <c r="A64" s="25">
        <v>63</v>
      </c>
      <c r="B64" s="26" t="s">
        <v>155</v>
      </c>
      <c r="C64" s="8">
        <v>93505</v>
      </c>
      <c r="D64" s="8">
        <v>111443</v>
      </c>
      <c r="E64" s="8">
        <v>102685</v>
      </c>
      <c r="F64" s="15">
        <f t="shared" si="4"/>
        <v>0.007832716934832116</v>
      </c>
      <c r="G64" s="15">
        <f t="shared" si="5"/>
        <v>0.09817656809796267</v>
      </c>
      <c r="H64" s="10">
        <f t="shared" si="6"/>
        <v>9180</v>
      </c>
      <c r="I64" s="11">
        <f t="shared" si="7"/>
        <v>0.018564656776301952</v>
      </c>
    </row>
    <row r="65" spans="1:9" ht="15">
      <c r="A65" s="25">
        <v>64</v>
      </c>
      <c r="B65" s="26" t="s">
        <v>156</v>
      </c>
      <c r="C65" s="8">
        <v>53932</v>
      </c>
      <c r="D65" s="8">
        <v>54664</v>
      </c>
      <c r="E65" s="8">
        <v>55399</v>
      </c>
      <c r="F65" s="15">
        <f t="shared" si="4"/>
        <v>0.004225784539833124</v>
      </c>
      <c r="G65" s="15">
        <f t="shared" si="5"/>
        <v>0.02720091967662983</v>
      </c>
      <c r="H65" s="10">
        <f t="shared" si="6"/>
        <v>1467</v>
      </c>
      <c r="I65" s="11">
        <f t="shared" si="7"/>
        <v>0.002966704955428645</v>
      </c>
    </row>
    <row r="66" spans="1:9" ht="15">
      <c r="A66" s="25">
        <v>65</v>
      </c>
      <c r="B66" s="26" t="s">
        <v>157</v>
      </c>
      <c r="C66" s="8">
        <v>57789</v>
      </c>
      <c r="D66" s="8">
        <v>67178</v>
      </c>
      <c r="E66" s="8">
        <v>56858</v>
      </c>
      <c r="F66" s="15">
        <f aca="true" t="shared" si="8" ref="F66:F82">E66/$E$83</f>
        <v>0.004337075711941222</v>
      </c>
      <c r="G66" s="15">
        <f aca="true" t="shared" si="9" ref="G66:G82">(E66-C66)/C66</f>
        <v>-0.016110332416203774</v>
      </c>
      <c r="H66" s="10">
        <f aca="true" t="shared" si="10" ref="H66:H82">E66-C66</f>
        <v>-931</v>
      </c>
      <c r="I66" s="11">
        <f aca="true" t="shared" si="11" ref="I66:I82">H66/$H$83</f>
        <v>-0.0018827554965944572</v>
      </c>
    </row>
    <row r="67" spans="1:9" ht="15">
      <c r="A67" s="25">
        <v>66</v>
      </c>
      <c r="B67" s="26" t="s">
        <v>158</v>
      </c>
      <c r="C67" s="8">
        <v>34262</v>
      </c>
      <c r="D67" s="8">
        <v>37413</v>
      </c>
      <c r="E67" s="8">
        <v>35689</v>
      </c>
      <c r="F67" s="15">
        <f t="shared" si="8"/>
        <v>0.002722323948845726</v>
      </c>
      <c r="G67" s="15">
        <f t="shared" si="9"/>
        <v>0.041649641001692835</v>
      </c>
      <c r="H67" s="10">
        <f t="shared" si="10"/>
        <v>1427</v>
      </c>
      <c r="I67" s="11">
        <f t="shared" si="11"/>
        <v>0.0028858132047693778</v>
      </c>
    </row>
    <row r="68" spans="1:9" ht="15">
      <c r="A68" s="25">
        <v>67</v>
      </c>
      <c r="B68" s="26" t="s">
        <v>159</v>
      </c>
      <c r="C68" s="8">
        <v>76072</v>
      </c>
      <c r="D68" s="8">
        <v>86268</v>
      </c>
      <c r="E68" s="8">
        <v>84256</v>
      </c>
      <c r="F68" s="15">
        <f t="shared" si="8"/>
        <v>0.006426969840397475</v>
      </c>
      <c r="G68" s="15">
        <f t="shared" si="9"/>
        <v>0.1075822904616679</v>
      </c>
      <c r="H68" s="10">
        <f t="shared" si="10"/>
        <v>8184</v>
      </c>
      <c r="I68" s="11">
        <f t="shared" si="11"/>
        <v>0.016550452184886186</v>
      </c>
    </row>
    <row r="69" spans="1:9" ht="15">
      <c r="A69" s="25">
        <v>68</v>
      </c>
      <c r="B69" s="26" t="s">
        <v>160</v>
      </c>
      <c r="C69" s="8">
        <v>38758</v>
      </c>
      <c r="D69" s="8">
        <v>41464</v>
      </c>
      <c r="E69" s="8">
        <v>40298</v>
      </c>
      <c r="F69" s="15">
        <f t="shared" si="8"/>
        <v>0.003073894210837655</v>
      </c>
      <c r="G69" s="15">
        <f t="shared" si="9"/>
        <v>0.03973373239073224</v>
      </c>
      <c r="H69" s="10">
        <f t="shared" si="10"/>
        <v>1540</v>
      </c>
      <c r="I69" s="11">
        <f t="shared" si="11"/>
        <v>0.003114332400381809</v>
      </c>
    </row>
    <row r="70" spans="1:9" ht="15">
      <c r="A70" s="25">
        <v>69</v>
      </c>
      <c r="B70" s="26" t="s">
        <v>161</v>
      </c>
      <c r="C70" s="8">
        <v>6169</v>
      </c>
      <c r="D70" s="8">
        <v>7602</v>
      </c>
      <c r="E70" s="8">
        <v>7240</v>
      </c>
      <c r="F70" s="15">
        <f t="shared" si="8"/>
        <v>0.0005522605113520428</v>
      </c>
      <c r="G70" s="15">
        <f t="shared" si="9"/>
        <v>0.1736099854109256</v>
      </c>
      <c r="H70" s="10">
        <f t="shared" si="10"/>
        <v>1071</v>
      </c>
      <c r="I70" s="11">
        <f t="shared" si="11"/>
        <v>0.0021658766239018943</v>
      </c>
    </row>
    <row r="71" spans="1:9" ht="15">
      <c r="A71" s="25">
        <v>70</v>
      </c>
      <c r="B71" s="26" t="s">
        <v>162</v>
      </c>
      <c r="C71" s="8">
        <v>37017</v>
      </c>
      <c r="D71" s="8">
        <v>40892</v>
      </c>
      <c r="E71" s="8">
        <v>39830</v>
      </c>
      <c r="F71" s="15">
        <f t="shared" si="8"/>
        <v>0.0030381956031977713</v>
      </c>
      <c r="G71" s="15">
        <f t="shared" si="9"/>
        <v>0.07599211173244726</v>
      </c>
      <c r="H71" s="10">
        <f t="shared" si="10"/>
        <v>2813</v>
      </c>
      <c r="I71" s="11">
        <f t="shared" si="11"/>
        <v>0.005688712365113006</v>
      </c>
    </row>
    <row r="72" spans="1:9" ht="15">
      <c r="A72" s="25">
        <v>71</v>
      </c>
      <c r="B72" s="26" t="s">
        <v>163</v>
      </c>
      <c r="C72" s="8">
        <v>27921</v>
      </c>
      <c r="D72" s="8">
        <v>30977</v>
      </c>
      <c r="E72" s="8">
        <v>31067</v>
      </c>
      <c r="F72" s="15">
        <f t="shared" si="8"/>
        <v>0.0023697620588638</v>
      </c>
      <c r="G72" s="15">
        <f t="shared" si="9"/>
        <v>0.11267504745532037</v>
      </c>
      <c r="H72" s="10">
        <f t="shared" si="10"/>
        <v>3146</v>
      </c>
      <c r="I72" s="11">
        <f t="shared" si="11"/>
        <v>0.0063621361893514096</v>
      </c>
    </row>
    <row r="73" spans="1:9" ht="15">
      <c r="A73" s="25">
        <v>72</v>
      </c>
      <c r="B73" s="26" t="s">
        <v>164</v>
      </c>
      <c r="C73" s="8">
        <v>36276</v>
      </c>
      <c r="D73" s="8">
        <v>44102</v>
      </c>
      <c r="E73" s="8">
        <v>41812</v>
      </c>
      <c r="F73" s="15">
        <f t="shared" si="8"/>
        <v>0.003189380732134201</v>
      </c>
      <c r="G73" s="15">
        <f t="shared" si="9"/>
        <v>0.15260778476127468</v>
      </c>
      <c r="H73" s="10">
        <f t="shared" si="10"/>
        <v>5536</v>
      </c>
      <c r="I73" s="11">
        <f t="shared" si="11"/>
        <v>0.011195418291242659</v>
      </c>
    </row>
    <row r="74" spans="1:9" ht="15">
      <c r="A74" s="25">
        <v>73</v>
      </c>
      <c r="B74" s="26" t="s">
        <v>165</v>
      </c>
      <c r="C74" s="8">
        <v>22985</v>
      </c>
      <c r="D74" s="8">
        <v>28811</v>
      </c>
      <c r="E74" s="8">
        <v>25424</v>
      </c>
      <c r="F74" s="15">
        <f t="shared" si="8"/>
        <v>0.001939319232129052</v>
      </c>
      <c r="G74" s="15">
        <f t="shared" si="9"/>
        <v>0.10611268218403307</v>
      </c>
      <c r="H74" s="10">
        <f t="shared" si="10"/>
        <v>2439</v>
      </c>
      <c r="I74" s="11">
        <f t="shared" si="11"/>
        <v>0.004932374496448852</v>
      </c>
    </row>
    <row r="75" spans="1:9" ht="15">
      <c r="A75" s="25">
        <v>74</v>
      </c>
      <c r="B75" s="26" t="s">
        <v>166</v>
      </c>
      <c r="C75" s="8">
        <v>26800</v>
      </c>
      <c r="D75" s="8">
        <v>27191</v>
      </c>
      <c r="E75" s="8">
        <v>27407</v>
      </c>
      <c r="F75" s="15">
        <f t="shared" si="8"/>
        <v>0.002090580640141635</v>
      </c>
      <c r="G75" s="15">
        <f t="shared" si="9"/>
        <v>0.022649253731343282</v>
      </c>
      <c r="H75" s="10">
        <f t="shared" si="10"/>
        <v>607</v>
      </c>
      <c r="I75" s="11">
        <f t="shared" si="11"/>
        <v>0.0012275323162543883</v>
      </c>
    </row>
    <row r="76" spans="1:9" ht="15">
      <c r="A76" s="25">
        <v>75</v>
      </c>
      <c r="B76" s="26" t="s">
        <v>167</v>
      </c>
      <c r="C76" s="8">
        <v>6960</v>
      </c>
      <c r="D76" s="8">
        <v>8012</v>
      </c>
      <c r="E76" s="8">
        <v>6882</v>
      </c>
      <c r="F76" s="15">
        <f t="shared" si="8"/>
        <v>0.000524952602089055</v>
      </c>
      <c r="G76" s="15">
        <f t="shared" si="9"/>
        <v>-0.011206896551724138</v>
      </c>
      <c r="H76" s="10">
        <f t="shared" si="10"/>
        <v>-78</v>
      </c>
      <c r="I76" s="11">
        <f t="shared" si="11"/>
        <v>-0.00015773891378557215</v>
      </c>
    </row>
    <row r="77" spans="1:9" ht="15">
      <c r="A77" s="25">
        <v>76</v>
      </c>
      <c r="B77" s="26" t="s">
        <v>168</v>
      </c>
      <c r="C77" s="8">
        <v>11603</v>
      </c>
      <c r="D77" s="8">
        <v>13178</v>
      </c>
      <c r="E77" s="8">
        <v>12158</v>
      </c>
      <c r="F77" s="15">
        <f t="shared" si="8"/>
        <v>0.0009274010078754332</v>
      </c>
      <c r="G77" s="15">
        <f t="shared" si="9"/>
        <v>0.047832457123157805</v>
      </c>
      <c r="H77" s="10">
        <f t="shared" si="10"/>
        <v>555</v>
      </c>
      <c r="I77" s="11">
        <f t="shared" si="11"/>
        <v>0.0011223730403973403</v>
      </c>
    </row>
    <row r="78" spans="1:9" ht="15">
      <c r="A78" s="25">
        <v>77</v>
      </c>
      <c r="B78" s="26" t="s">
        <v>169</v>
      </c>
      <c r="C78" s="8">
        <v>39613</v>
      </c>
      <c r="D78" s="8">
        <v>44832</v>
      </c>
      <c r="E78" s="8">
        <v>44026</v>
      </c>
      <c r="F78" s="15">
        <f t="shared" si="8"/>
        <v>0.0033582626067382645</v>
      </c>
      <c r="G78" s="15">
        <f t="shared" si="9"/>
        <v>0.1114028223058087</v>
      </c>
      <c r="H78" s="10">
        <f t="shared" si="10"/>
        <v>4413</v>
      </c>
      <c r="I78" s="11">
        <f t="shared" si="11"/>
        <v>0.008924382391483717</v>
      </c>
    </row>
    <row r="79" spans="1:9" ht="15">
      <c r="A79" s="25">
        <v>78</v>
      </c>
      <c r="B79" s="26" t="s">
        <v>170</v>
      </c>
      <c r="C79" s="8">
        <v>36906</v>
      </c>
      <c r="D79" s="8">
        <v>39045</v>
      </c>
      <c r="E79" s="8">
        <v>39022</v>
      </c>
      <c r="F79" s="15">
        <f t="shared" si="8"/>
        <v>0.002976562109665665</v>
      </c>
      <c r="G79" s="15">
        <f t="shared" si="9"/>
        <v>0.05733485070178291</v>
      </c>
      <c r="H79" s="10">
        <f t="shared" si="10"/>
        <v>2116</v>
      </c>
      <c r="I79" s="11">
        <f t="shared" si="11"/>
        <v>0.004279173609875265</v>
      </c>
    </row>
    <row r="80" spans="1:9" ht="15">
      <c r="A80" s="25">
        <v>79</v>
      </c>
      <c r="B80" s="26" t="s">
        <v>171</v>
      </c>
      <c r="C80" s="8">
        <v>10549</v>
      </c>
      <c r="D80" s="8">
        <v>10760</v>
      </c>
      <c r="E80" s="8">
        <v>11167</v>
      </c>
      <c r="F80" s="15">
        <f t="shared" si="8"/>
        <v>0.0008518084434072185</v>
      </c>
      <c r="G80" s="15">
        <f t="shared" si="9"/>
        <v>0.05858375201440895</v>
      </c>
      <c r="H80" s="10">
        <f t="shared" si="10"/>
        <v>618</v>
      </c>
      <c r="I80" s="11">
        <f t="shared" si="11"/>
        <v>0.001249777547685687</v>
      </c>
    </row>
    <row r="81" spans="1:9" ht="15">
      <c r="A81" s="25">
        <v>80</v>
      </c>
      <c r="B81" s="26" t="s">
        <v>172</v>
      </c>
      <c r="C81" s="8">
        <v>44588</v>
      </c>
      <c r="D81" s="8">
        <v>49618</v>
      </c>
      <c r="E81" s="8">
        <v>47575</v>
      </c>
      <c r="F81" s="15">
        <f t="shared" si="8"/>
        <v>0.003628977048007381</v>
      </c>
      <c r="G81" s="15">
        <f t="shared" si="9"/>
        <v>0.06699111868664215</v>
      </c>
      <c r="H81" s="10">
        <f t="shared" si="10"/>
        <v>2987</v>
      </c>
      <c r="I81" s="11">
        <f t="shared" si="11"/>
        <v>0.006040591480480821</v>
      </c>
    </row>
    <row r="82" spans="1:9" ht="15.75" thickBot="1">
      <c r="A82" s="33">
        <v>81</v>
      </c>
      <c r="B82" s="39" t="s">
        <v>173</v>
      </c>
      <c r="C82" s="9">
        <v>64729</v>
      </c>
      <c r="D82" s="9">
        <v>69986</v>
      </c>
      <c r="E82" s="9">
        <v>67860</v>
      </c>
      <c r="F82" s="29">
        <f t="shared" si="8"/>
        <v>0.005176298107783098</v>
      </c>
      <c r="G82" s="29">
        <f t="shared" si="9"/>
        <v>0.04837090021474146</v>
      </c>
      <c r="H82" s="30">
        <f t="shared" si="10"/>
        <v>3131</v>
      </c>
      <c r="I82" s="31">
        <f t="shared" si="11"/>
        <v>0.006331801782854185</v>
      </c>
    </row>
    <row r="83" spans="1:9" s="49" customFormat="1" ht="15.75" thickBot="1">
      <c r="A83" s="116" t="s">
        <v>174</v>
      </c>
      <c r="B83" s="116"/>
      <c r="C83" s="98">
        <v>12615267</v>
      </c>
      <c r="D83" s="98">
        <v>13351474</v>
      </c>
      <c r="E83" s="98">
        <v>13109755</v>
      </c>
      <c r="F83" s="17">
        <f>E83/$E$83</f>
        <v>1</v>
      </c>
      <c r="G83" s="17">
        <f>(E83-C83)/C83</f>
        <v>0.03919758495797195</v>
      </c>
      <c r="H83" s="16">
        <f>E83-C83</f>
        <v>494488</v>
      </c>
      <c r="I83" s="12">
        <f>H83/$H$83</f>
        <v>1</v>
      </c>
    </row>
    <row r="84" spans="3:9" ht="15">
      <c r="C84" s="46"/>
      <c r="D84" s="46"/>
      <c r="E84" s="46"/>
      <c r="I84" s="56"/>
    </row>
  </sheetData>
  <sheetProtection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K84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C6" sqref="C6"/>
    </sheetView>
  </sheetViews>
  <sheetFormatPr defaultColWidth="9.140625" defaultRowHeight="15"/>
  <cols>
    <col min="1" max="1" width="11.8515625" style="45" customWidth="1"/>
    <col min="2" max="2" width="16.421875" style="45" bestFit="1" customWidth="1"/>
    <col min="3" max="5" width="12.00390625" style="45" bestFit="1" customWidth="1"/>
    <col min="6" max="6" width="18.140625" style="45" customWidth="1"/>
    <col min="7" max="7" width="30.421875" style="45" customWidth="1"/>
    <col min="8" max="8" width="27.421875" style="45" customWidth="1"/>
    <col min="9" max="9" width="22.28125" style="45" customWidth="1"/>
    <col min="10" max="16384" width="9.140625" style="45" customWidth="1"/>
  </cols>
  <sheetData>
    <row r="1" spans="1:9" ht="45.75" thickBot="1">
      <c r="A1" s="74" t="s">
        <v>92</v>
      </c>
      <c r="B1" s="74" t="s">
        <v>175</v>
      </c>
      <c r="C1" s="5">
        <v>41456</v>
      </c>
      <c r="D1" s="5">
        <v>41791</v>
      </c>
      <c r="E1" s="5">
        <v>41821</v>
      </c>
      <c r="F1" s="2" t="s">
        <v>276</v>
      </c>
      <c r="G1" s="58" t="s">
        <v>279</v>
      </c>
      <c r="H1" s="2" t="s">
        <v>280</v>
      </c>
      <c r="I1" s="2" t="s">
        <v>278</v>
      </c>
    </row>
    <row r="2" spans="1:11" ht="15">
      <c r="A2" s="37">
        <v>1</v>
      </c>
      <c r="B2" s="38" t="s">
        <v>93</v>
      </c>
      <c r="C2" s="8">
        <v>44786</v>
      </c>
      <c r="D2" s="8">
        <v>46006</v>
      </c>
      <c r="E2" s="8">
        <v>46676</v>
      </c>
      <c r="F2" s="59">
        <f aca="true" t="shared" si="0" ref="F2:F33">E2/$E$83</f>
        <v>0.02395407485109532</v>
      </c>
      <c r="G2" s="59">
        <f aca="true" t="shared" si="1" ref="G2:G33">(E2-C2)/C2</f>
        <v>0.04220068771491091</v>
      </c>
      <c r="H2" s="13">
        <f aca="true" t="shared" si="2" ref="H2:H33">E2-C2</f>
        <v>1890</v>
      </c>
      <c r="I2" s="60">
        <f aca="true" t="shared" si="3" ref="I2:I33">H2/$H$83</f>
        <v>-0.10295239132803137</v>
      </c>
      <c r="J2" s="108"/>
      <c r="K2" s="48"/>
    </row>
    <row r="3" spans="1:11" ht="15">
      <c r="A3" s="25">
        <v>2</v>
      </c>
      <c r="B3" s="26" t="s">
        <v>94</v>
      </c>
      <c r="C3" s="8">
        <v>10527</v>
      </c>
      <c r="D3" s="8">
        <v>10575</v>
      </c>
      <c r="E3" s="8">
        <v>10953</v>
      </c>
      <c r="F3" s="15">
        <f t="shared" si="0"/>
        <v>0.005621068254435835</v>
      </c>
      <c r="G3" s="15">
        <f t="shared" si="1"/>
        <v>0.040467369620974636</v>
      </c>
      <c r="H3" s="10">
        <f t="shared" si="2"/>
        <v>426</v>
      </c>
      <c r="I3" s="11">
        <f t="shared" si="3"/>
        <v>-0.023205142172349928</v>
      </c>
      <c r="J3" s="108"/>
      <c r="K3" s="48"/>
    </row>
    <row r="4" spans="1:11" ht="15">
      <c r="A4" s="25">
        <v>3</v>
      </c>
      <c r="B4" s="26" t="s">
        <v>95</v>
      </c>
      <c r="C4" s="8">
        <v>15974</v>
      </c>
      <c r="D4" s="8">
        <v>16123</v>
      </c>
      <c r="E4" s="8">
        <v>16680</v>
      </c>
      <c r="F4" s="15">
        <f t="shared" si="0"/>
        <v>0.008560158722175635</v>
      </c>
      <c r="G4" s="15">
        <f t="shared" si="1"/>
        <v>0.04419681983222737</v>
      </c>
      <c r="H4" s="10">
        <f t="shared" si="2"/>
        <v>706</v>
      </c>
      <c r="I4" s="11">
        <f t="shared" si="3"/>
        <v>-0.038457348295021246</v>
      </c>
      <c r="J4" s="108"/>
      <c r="K4" s="48"/>
    </row>
    <row r="5" spans="1:11" ht="15">
      <c r="A5" s="25">
        <v>4</v>
      </c>
      <c r="B5" s="26" t="s">
        <v>96</v>
      </c>
      <c r="C5" s="8">
        <v>5513</v>
      </c>
      <c r="D5" s="8">
        <v>5250</v>
      </c>
      <c r="E5" s="8">
        <v>5517</v>
      </c>
      <c r="F5" s="15">
        <f t="shared" si="0"/>
        <v>0.0028313186852663656</v>
      </c>
      <c r="G5" s="15">
        <f t="shared" si="1"/>
        <v>0.0007255577725376383</v>
      </c>
      <c r="H5" s="10">
        <f t="shared" si="2"/>
        <v>4</v>
      </c>
      <c r="I5" s="11">
        <f t="shared" si="3"/>
        <v>-0.0002178886588953045</v>
      </c>
      <c r="J5" s="108"/>
      <c r="K5" s="48"/>
    </row>
    <row r="6" spans="1:11" ht="15">
      <c r="A6" s="25">
        <v>5</v>
      </c>
      <c r="B6" s="26" t="s">
        <v>97</v>
      </c>
      <c r="C6" s="8">
        <v>7823</v>
      </c>
      <c r="D6" s="8">
        <v>7460</v>
      </c>
      <c r="E6" s="8">
        <v>7662</v>
      </c>
      <c r="F6" s="15">
        <f t="shared" si="0"/>
        <v>0.003932130463387873</v>
      </c>
      <c r="G6" s="15">
        <f t="shared" si="1"/>
        <v>-0.020580340023009076</v>
      </c>
      <c r="H6" s="10">
        <f t="shared" si="2"/>
        <v>-161</v>
      </c>
      <c r="I6" s="11">
        <f t="shared" si="3"/>
        <v>0.008770018520536006</v>
      </c>
      <c r="J6" s="108"/>
      <c r="K6" s="48"/>
    </row>
    <row r="7" spans="1:11" ht="15">
      <c r="A7" s="25">
        <v>6</v>
      </c>
      <c r="B7" s="26" t="s">
        <v>98</v>
      </c>
      <c r="C7" s="8">
        <v>127992</v>
      </c>
      <c r="D7" s="8">
        <v>123590</v>
      </c>
      <c r="E7" s="8">
        <v>126699</v>
      </c>
      <c r="F7" s="15">
        <f t="shared" si="0"/>
        <v>0.06502179556000784</v>
      </c>
      <c r="G7" s="15">
        <f t="shared" si="1"/>
        <v>-0.010102193887117946</v>
      </c>
      <c r="H7" s="10">
        <f t="shared" si="2"/>
        <v>-1293</v>
      </c>
      <c r="I7" s="11">
        <f t="shared" si="3"/>
        <v>0.07043250898790718</v>
      </c>
      <c r="J7" s="108"/>
      <c r="K7" s="48"/>
    </row>
    <row r="8" spans="1:11" ht="15">
      <c r="A8" s="25">
        <v>7</v>
      </c>
      <c r="B8" s="26" t="s">
        <v>99</v>
      </c>
      <c r="C8" s="8">
        <v>86145</v>
      </c>
      <c r="D8" s="8">
        <v>83327</v>
      </c>
      <c r="E8" s="8">
        <v>84931</v>
      </c>
      <c r="F8" s="15">
        <f t="shared" si="0"/>
        <v>0.04358650122500593</v>
      </c>
      <c r="G8" s="15">
        <f t="shared" si="1"/>
        <v>-0.01409251842823147</v>
      </c>
      <c r="H8" s="10">
        <f t="shared" si="2"/>
        <v>-1214</v>
      </c>
      <c r="I8" s="11">
        <f t="shared" si="3"/>
        <v>0.06612920797472492</v>
      </c>
      <c r="J8" s="108"/>
      <c r="K8" s="48"/>
    </row>
    <row r="9" spans="1:11" ht="15">
      <c r="A9" s="25">
        <v>8</v>
      </c>
      <c r="B9" s="26" t="s">
        <v>100</v>
      </c>
      <c r="C9" s="8">
        <v>4680</v>
      </c>
      <c r="D9" s="8">
        <v>4464</v>
      </c>
      <c r="E9" s="8">
        <v>4484</v>
      </c>
      <c r="F9" s="15">
        <f t="shared" si="0"/>
        <v>0.002301184155289901</v>
      </c>
      <c r="G9" s="15">
        <f t="shared" si="1"/>
        <v>-0.04188034188034188</v>
      </c>
      <c r="H9" s="10">
        <f t="shared" si="2"/>
        <v>-196</v>
      </c>
      <c r="I9" s="11">
        <f t="shared" si="3"/>
        <v>0.010676544285869921</v>
      </c>
      <c r="J9" s="108"/>
      <c r="K9" s="48"/>
    </row>
    <row r="10" spans="1:11" ht="15">
      <c r="A10" s="25">
        <v>9</v>
      </c>
      <c r="B10" s="26" t="s">
        <v>101</v>
      </c>
      <c r="C10" s="8">
        <v>34824</v>
      </c>
      <c r="D10" s="8">
        <v>34214</v>
      </c>
      <c r="E10" s="8">
        <v>35037</v>
      </c>
      <c r="F10" s="15">
        <f t="shared" si="0"/>
        <v>0.017980952107246265</v>
      </c>
      <c r="G10" s="15">
        <f t="shared" si="1"/>
        <v>0.006116471399035148</v>
      </c>
      <c r="H10" s="10">
        <f t="shared" si="2"/>
        <v>213</v>
      </c>
      <c r="I10" s="11">
        <f t="shared" si="3"/>
        <v>-0.011602571086174964</v>
      </c>
      <c r="J10" s="108"/>
      <c r="K10" s="48"/>
    </row>
    <row r="11" spans="1:11" ht="15">
      <c r="A11" s="25">
        <v>10</v>
      </c>
      <c r="B11" s="26" t="s">
        <v>102</v>
      </c>
      <c r="C11" s="8">
        <v>37147</v>
      </c>
      <c r="D11" s="8">
        <v>35550</v>
      </c>
      <c r="E11" s="8">
        <v>36348</v>
      </c>
      <c r="F11" s="15">
        <f t="shared" si="0"/>
        <v>0.018653755949258992</v>
      </c>
      <c r="G11" s="15">
        <f t="shared" si="1"/>
        <v>-0.02150913936522465</v>
      </c>
      <c r="H11" s="10">
        <f t="shared" si="2"/>
        <v>-799</v>
      </c>
      <c r="I11" s="11">
        <f t="shared" si="3"/>
        <v>0.043523259614337076</v>
      </c>
      <c r="J11" s="108"/>
      <c r="K11" s="48"/>
    </row>
    <row r="12" spans="1:11" ht="15">
      <c r="A12" s="25">
        <v>11</v>
      </c>
      <c r="B12" s="26" t="s">
        <v>103</v>
      </c>
      <c r="C12" s="8">
        <v>4274</v>
      </c>
      <c r="D12" s="8">
        <v>4085</v>
      </c>
      <c r="E12" s="8">
        <v>4130</v>
      </c>
      <c r="F12" s="15">
        <f t="shared" si="0"/>
        <v>0.0021195117219775404</v>
      </c>
      <c r="G12" s="15">
        <f t="shared" si="1"/>
        <v>-0.03369209171736079</v>
      </c>
      <c r="H12" s="10">
        <f t="shared" si="2"/>
        <v>-144</v>
      </c>
      <c r="I12" s="11">
        <f t="shared" si="3"/>
        <v>0.007843991720230961</v>
      </c>
      <c r="J12" s="108"/>
      <c r="K12" s="48"/>
    </row>
    <row r="13" spans="1:11" ht="15">
      <c r="A13" s="25">
        <v>12</v>
      </c>
      <c r="B13" s="26" t="s">
        <v>104</v>
      </c>
      <c r="C13" s="8">
        <v>2931</v>
      </c>
      <c r="D13" s="8">
        <v>2779</v>
      </c>
      <c r="E13" s="8">
        <v>2811</v>
      </c>
      <c r="F13" s="15">
        <f t="shared" si="0"/>
        <v>0.0014426022882515414</v>
      </c>
      <c r="G13" s="15">
        <f t="shared" si="1"/>
        <v>-0.04094165813715456</v>
      </c>
      <c r="H13" s="10">
        <f t="shared" si="2"/>
        <v>-120</v>
      </c>
      <c r="I13" s="11">
        <f t="shared" si="3"/>
        <v>0.006536659766859135</v>
      </c>
      <c r="J13" s="108"/>
      <c r="K13" s="48"/>
    </row>
    <row r="14" spans="1:11" ht="15">
      <c r="A14" s="25">
        <v>13</v>
      </c>
      <c r="B14" s="26" t="s">
        <v>105</v>
      </c>
      <c r="C14" s="8">
        <v>4830</v>
      </c>
      <c r="D14" s="8">
        <v>4832</v>
      </c>
      <c r="E14" s="8">
        <v>4907</v>
      </c>
      <c r="F14" s="15">
        <f t="shared" si="0"/>
        <v>0.002518267317129247</v>
      </c>
      <c r="G14" s="15">
        <f t="shared" si="1"/>
        <v>0.015942028985507246</v>
      </c>
      <c r="H14" s="10">
        <f t="shared" si="2"/>
        <v>77</v>
      </c>
      <c r="I14" s="11">
        <f t="shared" si="3"/>
        <v>-0.004194356683734611</v>
      </c>
      <c r="J14" s="108"/>
      <c r="K14" s="48"/>
    </row>
    <row r="15" spans="1:11" ht="15">
      <c r="A15" s="25">
        <v>14</v>
      </c>
      <c r="B15" s="26" t="s">
        <v>106</v>
      </c>
      <c r="C15" s="8">
        <v>6792</v>
      </c>
      <c r="D15" s="8">
        <v>6649</v>
      </c>
      <c r="E15" s="8">
        <v>6836</v>
      </c>
      <c r="F15" s="15">
        <f t="shared" si="0"/>
        <v>0.0035082281189923645</v>
      </c>
      <c r="G15" s="15">
        <f t="shared" si="1"/>
        <v>0.006478209658421673</v>
      </c>
      <c r="H15" s="10">
        <f t="shared" si="2"/>
        <v>44</v>
      </c>
      <c r="I15" s="11">
        <f t="shared" si="3"/>
        <v>-0.0023967752478483493</v>
      </c>
      <c r="J15" s="108"/>
      <c r="K15" s="48"/>
    </row>
    <row r="16" spans="1:11" ht="15">
      <c r="A16" s="25">
        <v>15</v>
      </c>
      <c r="B16" s="26" t="s">
        <v>107</v>
      </c>
      <c r="C16" s="8">
        <v>8744</v>
      </c>
      <c r="D16" s="8">
        <v>8408</v>
      </c>
      <c r="E16" s="8">
        <v>8592</v>
      </c>
      <c r="F16" s="15">
        <f t="shared" si="0"/>
        <v>0.004409405500055938</v>
      </c>
      <c r="G16" s="15">
        <f t="shared" si="1"/>
        <v>-0.01738334858188472</v>
      </c>
      <c r="H16" s="10">
        <f t="shared" si="2"/>
        <v>-152</v>
      </c>
      <c r="I16" s="11">
        <f t="shared" si="3"/>
        <v>0.008279769038021571</v>
      </c>
      <c r="J16" s="108"/>
      <c r="K16" s="48"/>
    </row>
    <row r="17" spans="1:9" ht="15">
      <c r="A17" s="25">
        <v>16</v>
      </c>
      <c r="B17" s="26" t="s">
        <v>108</v>
      </c>
      <c r="C17" s="8">
        <v>79723</v>
      </c>
      <c r="D17" s="8">
        <v>77474</v>
      </c>
      <c r="E17" s="8">
        <v>78714</v>
      </c>
      <c r="F17" s="15">
        <f t="shared" si="0"/>
        <v>0.040395943264828114</v>
      </c>
      <c r="G17" s="15">
        <f t="shared" si="1"/>
        <v>-0.012656322516714122</v>
      </c>
      <c r="H17" s="10">
        <f t="shared" si="2"/>
        <v>-1009</v>
      </c>
      <c r="I17" s="11">
        <f t="shared" si="3"/>
        <v>0.05496241420634056</v>
      </c>
    </row>
    <row r="18" spans="1:9" ht="15">
      <c r="A18" s="25">
        <v>17</v>
      </c>
      <c r="B18" s="26" t="s">
        <v>109</v>
      </c>
      <c r="C18" s="8">
        <v>16463</v>
      </c>
      <c r="D18" s="8">
        <v>15805</v>
      </c>
      <c r="E18" s="8">
        <v>16026</v>
      </c>
      <c r="F18" s="15">
        <f t="shared" si="0"/>
        <v>0.008224526599615511</v>
      </c>
      <c r="G18" s="15">
        <f t="shared" si="1"/>
        <v>-0.026544372228633907</v>
      </c>
      <c r="H18" s="10">
        <f t="shared" si="2"/>
        <v>-437</v>
      </c>
      <c r="I18" s="11">
        <f t="shared" si="3"/>
        <v>0.023804335984312017</v>
      </c>
    </row>
    <row r="19" spans="1:9" ht="15">
      <c r="A19" s="25">
        <v>18</v>
      </c>
      <c r="B19" s="26" t="s">
        <v>110</v>
      </c>
      <c r="C19" s="8">
        <v>2926</v>
      </c>
      <c r="D19" s="8">
        <v>2866</v>
      </c>
      <c r="E19" s="8">
        <v>2912</v>
      </c>
      <c r="F19" s="15">
        <f t="shared" si="0"/>
        <v>0.0014944353836316216</v>
      </c>
      <c r="G19" s="15">
        <f t="shared" si="1"/>
        <v>-0.004784688995215311</v>
      </c>
      <c r="H19" s="10">
        <f t="shared" si="2"/>
        <v>-14</v>
      </c>
      <c r="I19" s="11">
        <f t="shared" si="3"/>
        <v>0.0007626103061335657</v>
      </c>
    </row>
    <row r="20" spans="1:9" ht="15">
      <c r="A20" s="25">
        <v>19</v>
      </c>
      <c r="B20" s="26" t="s">
        <v>111</v>
      </c>
      <c r="C20" s="8">
        <v>12413</v>
      </c>
      <c r="D20" s="8">
        <v>11829</v>
      </c>
      <c r="E20" s="8">
        <v>12079</v>
      </c>
      <c r="F20" s="15">
        <f t="shared" si="0"/>
        <v>0.006198930288079107</v>
      </c>
      <c r="G20" s="15">
        <f t="shared" si="1"/>
        <v>-0.026907274631434785</v>
      </c>
      <c r="H20" s="10">
        <f t="shared" si="2"/>
        <v>-334</v>
      </c>
      <c r="I20" s="11">
        <f t="shared" si="3"/>
        <v>0.018193703017757926</v>
      </c>
    </row>
    <row r="21" spans="1:9" ht="15">
      <c r="A21" s="25">
        <v>20</v>
      </c>
      <c r="B21" s="26" t="s">
        <v>112</v>
      </c>
      <c r="C21" s="8">
        <v>35601</v>
      </c>
      <c r="D21" s="8">
        <v>34191</v>
      </c>
      <c r="E21" s="8">
        <v>34462</v>
      </c>
      <c r="F21" s="15">
        <f t="shared" si="0"/>
        <v>0.01768586270285472</v>
      </c>
      <c r="G21" s="15">
        <f t="shared" si="1"/>
        <v>-0.03199348332911997</v>
      </c>
      <c r="H21" s="10">
        <f t="shared" si="2"/>
        <v>-1139</v>
      </c>
      <c r="I21" s="11">
        <f t="shared" si="3"/>
        <v>0.06204379562043796</v>
      </c>
    </row>
    <row r="22" spans="1:9" ht="15">
      <c r="A22" s="25">
        <v>21</v>
      </c>
      <c r="B22" s="26" t="s">
        <v>113</v>
      </c>
      <c r="C22" s="8">
        <v>9763</v>
      </c>
      <c r="D22" s="8">
        <v>9116</v>
      </c>
      <c r="E22" s="8">
        <v>9645</v>
      </c>
      <c r="F22" s="15">
        <f t="shared" si="0"/>
        <v>0.004949804009315588</v>
      </c>
      <c r="G22" s="15">
        <f t="shared" si="1"/>
        <v>-0.012086448837447505</v>
      </c>
      <c r="H22" s="10">
        <f t="shared" si="2"/>
        <v>-118</v>
      </c>
      <c r="I22" s="11">
        <f t="shared" si="3"/>
        <v>0.0064277154374114825</v>
      </c>
    </row>
    <row r="23" spans="1:9" ht="15">
      <c r="A23" s="25">
        <v>22</v>
      </c>
      <c r="B23" s="26" t="s">
        <v>114</v>
      </c>
      <c r="C23" s="8">
        <v>11332</v>
      </c>
      <c r="D23" s="8">
        <v>10995</v>
      </c>
      <c r="E23" s="8">
        <v>11145</v>
      </c>
      <c r="F23" s="15">
        <f t="shared" si="0"/>
        <v>0.005719602455554404</v>
      </c>
      <c r="G23" s="15">
        <f t="shared" si="1"/>
        <v>-0.01650194140487116</v>
      </c>
      <c r="H23" s="10">
        <f t="shared" si="2"/>
        <v>-187</v>
      </c>
      <c r="I23" s="11">
        <f t="shared" si="3"/>
        <v>0.010186294803355485</v>
      </c>
    </row>
    <row r="24" spans="1:9" ht="15">
      <c r="A24" s="25">
        <v>23</v>
      </c>
      <c r="B24" s="26" t="s">
        <v>115</v>
      </c>
      <c r="C24" s="8">
        <v>9873</v>
      </c>
      <c r="D24" s="8">
        <v>9604</v>
      </c>
      <c r="E24" s="8">
        <v>9816</v>
      </c>
      <c r="F24" s="15">
        <f t="shared" si="0"/>
        <v>0.0050375610321868125</v>
      </c>
      <c r="G24" s="15">
        <f t="shared" si="1"/>
        <v>-0.005773321178972957</v>
      </c>
      <c r="H24" s="10">
        <f t="shared" si="2"/>
        <v>-57</v>
      </c>
      <c r="I24" s="11">
        <f t="shared" si="3"/>
        <v>0.0031049133892580892</v>
      </c>
    </row>
    <row r="25" spans="1:9" ht="15">
      <c r="A25" s="25">
        <v>24</v>
      </c>
      <c r="B25" s="26" t="s">
        <v>116</v>
      </c>
      <c r="C25" s="8">
        <v>4252</v>
      </c>
      <c r="D25" s="8">
        <v>4330</v>
      </c>
      <c r="E25" s="8">
        <v>4496</v>
      </c>
      <c r="F25" s="15">
        <f t="shared" si="0"/>
        <v>0.0023073425428598113</v>
      </c>
      <c r="G25" s="15">
        <f t="shared" si="1"/>
        <v>0.05738476011288805</v>
      </c>
      <c r="H25" s="10">
        <f t="shared" si="2"/>
        <v>244</v>
      </c>
      <c r="I25" s="11">
        <f t="shared" si="3"/>
        <v>-0.013291208192613575</v>
      </c>
    </row>
    <row r="26" spans="1:9" ht="15">
      <c r="A26" s="25">
        <v>25</v>
      </c>
      <c r="B26" s="26" t="s">
        <v>117</v>
      </c>
      <c r="C26" s="8">
        <v>12325</v>
      </c>
      <c r="D26" s="8">
        <v>12218</v>
      </c>
      <c r="E26" s="8">
        <v>12866</v>
      </c>
      <c r="F26" s="15">
        <f t="shared" si="0"/>
        <v>0.006602817872872405</v>
      </c>
      <c r="G26" s="15">
        <f t="shared" si="1"/>
        <v>0.04389452332657201</v>
      </c>
      <c r="H26" s="10">
        <f t="shared" si="2"/>
        <v>541</v>
      </c>
      <c r="I26" s="11">
        <f t="shared" si="3"/>
        <v>-0.029469441115589932</v>
      </c>
    </row>
    <row r="27" spans="1:9" ht="15">
      <c r="A27" s="25">
        <v>26</v>
      </c>
      <c r="B27" s="26" t="s">
        <v>118</v>
      </c>
      <c r="C27" s="8">
        <v>15711</v>
      </c>
      <c r="D27" s="8">
        <v>14338</v>
      </c>
      <c r="E27" s="8">
        <v>14307</v>
      </c>
      <c r="F27" s="15">
        <f t="shared" si="0"/>
        <v>0.007342337580225828</v>
      </c>
      <c r="G27" s="15">
        <f t="shared" si="1"/>
        <v>-0.08936413977468016</v>
      </c>
      <c r="H27" s="10">
        <f t="shared" si="2"/>
        <v>-1404</v>
      </c>
      <c r="I27" s="11">
        <f t="shared" si="3"/>
        <v>0.07647891927225188</v>
      </c>
    </row>
    <row r="28" spans="1:9" ht="15">
      <c r="A28" s="25">
        <v>27</v>
      </c>
      <c r="B28" s="26" t="s">
        <v>119</v>
      </c>
      <c r="C28" s="8">
        <v>40672</v>
      </c>
      <c r="D28" s="8">
        <v>40097</v>
      </c>
      <c r="E28" s="8">
        <v>41201</v>
      </c>
      <c r="F28" s="15">
        <f t="shared" si="0"/>
        <v>0.021144310522323642</v>
      </c>
      <c r="G28" s="15">
        <f t="shared" si="1"/>
        <v>0.013006490952006294</v>
      </c>
      <c r="H28" s="10">
        <f t="shared" si="2"/>
        <v>529</v>
      </c>
      <c r="I28" s="11">
        <f t="shared" si="3"/>
        <v>-0.02881577513890402</v>
      </c>
    </row>
    <row r="29" spans="1:9" ht="15">
      <c r="A29" s="25">
        <v>28</v>
      </c>
      <c r="B29" s="26" t="s">
        <v>120</v>
      </c>
      <c r="C29" s="8">
        <v>9099</v>
      </c>
      <c r="D29" s="8">
        <v>8967</v>
      </c>
      <c r="E29" s="8">
        <v>9195</v>
      </c>
      <c r="F29" s="15">
        <f t="shared" si="0"/>
        <v>0.004718864475443943</v>
      </c>
      <c r="G29" s="15">
        <f t="shared" si="1"/>
        <v>0.010550609957138147</v>
      </c>
      <c r="H29" s="10">
        <f t="shared" si="2"/>
        <v>96</v>
      </c>
      <c r="I29" s="11">
        <f t="shared" si="3"/>
        <v>-0.005229327813487308</v>
      </c>
    </row>
    <row r="30" spans="1:9" ht="15">
      <c r="A30" s="25">
        <v>29</v>
      </c>
      <c r="B30" s="26" t="s">
        <v>121</v>
      </c>
      <c r="C30" s="8">
        <v>2533</v>
      </c>
      <c r="D30" s="8">
        <v>2541</v>
      </c>
      <c r="E30" s="8">
        <v>2595</v>
      </c>
      <c r="F30" s="15">
        <f t="shared" si="0"/>
        <v>0.001331751311993152</v>
      </c>
      <c r="G30" s="15">
        <f t="shared" si="1"/>
        <v>0.024476904855902093</v>
      </c>
      <c r="H30" s="10">
        <f t="shared" si="2"/>
        <v>62</v>
      </c>
      <c r="I30" s="11">
        <f t="shared" si="3"/>
        <v>-0.0033772742128772197</v>
      </c>
    </row>
    <row r="31" spans="1:9" ht="15">
      <c r="A31" s="25">
        <v>30</v>
      </c>
      <c r="B31" s="26" t="s">
        <v>122</v>
      </c>
      <c r="C31" s="8">
        <v>3114</v>
      </c>
      <c r="D31" s="8">
        <v>3062</v>
      </c>
      <c r="E31" s="8">
        <v>3123</v>
      </c>
      <c r="F31" s="15">
        <f t="shared" si="0"/>
        <v>0.001602720365069215</v>
      </c>
      <c r="G31" s="15">
        <f t="shared" si="1"/>
        <v>0.002890173410404624</v>
      </c>
      <c r="H31" s="10">
        <f t="shared" si="2"/>
        <v>9</v>
      </c>
      <c r="I31" s="11">
        <f t="shared" si="3"/>
        <v>-0.0004902494825144351</v>
      </c>
    </row>
    <row r="32" spans="1:9" ht="15">
      <c r="A32" s="25">
        <v>31</v>
      </c>
      <c r="B32" s="26" t="s">
        <v>123</v>
      </c>
      <c r="C32" s="8">
        <v>37824</v>
      </c>
      <c r="D32" s="8">
        <v>36815</v>
      </c>
      <c r="E32" s="8">
        <v>37588</v>
      </c>
      <c r="F32" s="15">
        <f t="shared" si="0"/>
        <v>0.019290122664816414</v>
      </c>
      <c r="G32" s="15">
        <f t="shared" si="1"/>
        <v>-0.006239424703891709</v>
      </c>
      <c r="H32" s="10">
        <f t="shared" si="2"/>
        <v>-236</v>
      </c>
      <c r="I32" s="11">
        <f t="shared" si="3"/>
        <v>0.012855430874822965</v>
      </c>
    </row>
    <row r="33" spans="1:9" ht="15">
      <c r="A33" s="25">
        <v>32</v>
      </c>
      <c r="B33" s="26" t="s">
        <v>124</v>
      </c>
      <c r="C33" s="8">
        <v>10790</v>
      </c>
      <c r="D33" s="8">
        <v>10607</v>
      </c>
      <c r="E33" s="8">
        <v>10774</v>
      </c>
      <c r="F33" s="15">
        <f t="shared" si="0"/>
        <v>0.0055292056398513366</v>
      </c>
      <c r="G33" s="15">
        <f t="shared" si="1"/>
        <v>-0.0014828544949026877</v>
      </c>
      <c r="H33" s="10">
        <f t="shared" si="2"/>
        <v>-16</v>
      </c>
      <c r="I33" s="11">
        <f t="shared" si="3"/>
        <v>0.000871554635581218</v>
      </c>
    </row>
    <row r="34" spans="1:9" ht="15">
      <c r="A34" s="25">
        <v>33</v>
      </c>
      <c r="B34" s="26" t="s">
        <v>125</v>
      </c>
      <c r="C34" s="8">
        <v>42473</v>
      </c>
      <c r="D34" s="8">
        <v>38987</v>
      </c>
      <c r="E34" s="8">
        <v>39328</v>
      </c>
      <c r="F34" s="15">
        <f aca="true" t="shared" si="4" ref="F34:F65">E34/$E$83</f>
        <v>0.02018308886245344</v>
      </c>
      <c r="G34" s="15">
        <f aca="true" t="shared" si="5" ref="G34:G65">(E34-C34)/C34</f>
        <v>-0.0740470416499894</v>
      </c>
      <c r="H34" s="10">
        <f aca="true" t="shared" si="6" ref="H34:H65">E34-C34</f>
        <v>-3145</v>
      </c>
      <c r="I34" s="11">
        <f aca="true" t="shared" si="7" ref="I34:I65">H34/$H$83</f>
        <v>0.17131495805643315</v>
      </c>
    </row>
    <row r="35" spans="1:9" ht="15">
      <c r="A35" s="25">
        <v>34</v>
      </c>
      <c r="B35" s="26" t="s">
        <v>126</v>
      </c>
      <c r="C35" s="8">
        <v>483412</v>
      </c>
      <c r="D35" s="8">
        <v>468525</v>
      </c>
      <c r="E35" s="8">
        <v>479854</v>
      </c>
      <c r="F35" s="15">
        <f t="shared" si="4"/>
        <v>0.24626057574765392</v>
      </c>
      <c r="G35" s="15">
        <f t="shared" si="5"/>
        <v>-0.00736018137737582</v>
      </c>
      <c r="H35" s="10">
        <f t="shared" si="6"/>
        <v>-3558</v>
      </c>
      <c r="I35" s="11">
        <f t="shared" si="7"/>
        <v>0.19381196208737336</v>
      </c>
    </row>
    <row r="36" spans="1:9" ht="15">
      <c r="A36" s="25">
        <v>35</v>
      </c>
      <c r="B36" s="26" t="s">
        <v>127</v>
      </c>
      <c r="C36" s="8">
        <v>117766</v>
      </c>
      <c r="D36" s="8">
        <v>113150</v>
      </c>
      <c r="E36" s="8">
        <v>115342</v>
      </c>
      <c r="F36" s="15">
        <f t="shared" si="4"/>
        <v>0.059193394924051686</v>
      </c>
      <c r="G36" s="15">
        <f t="shared" si="5"/>
        <v>-0.02058319039451115</v>
      </c>
      <c r="H36" s="10">
        <f t="shared" si="6"/>
        <v>-2424</v>
      </c>
      <c r="I36" s="11">
        <f t="shared" si="7"/>
        <v>0.13204052729055452</v>
      </c>
    </row>
    <row r="37" spans="1:9" ht="15">
      <c r="A37" s="25">
        <v>36</v>
      </c>
      <c r="B37" s="26" t="s">
        <v>128</v>
      </c>
      <c r="C37" s="8">
        <v>4580</v>
      </c>
      <c r="D37" s="8">
        <v>4300</v>
      </c>
      <c r="E37" s="8">
        <v>4382</v>
      </c>
      <c r="F37" s="15">
        <f t="shared" si="4"/>
        <v>0.0022488378609456616</v>
      </c>
      <c r="G37" s="15">
        <f t="shared" si="5"/>
        <v>-0.04323144104803493</v>
      </c>
      <c r="H37" s="10">
        <f t="shared" si="6"/>
        <v>-198</v>
      </c>
      <c r="I37" s="11">
        <f t="shared" si="7"/>
        <v>0.010785488615317572</v>
      </c>
    </row>
    <row r="38" spans="1:9" ht="15">
      <c r="A38" s="25">
        <v>37</v>
      </c>
      <c r="B38" s="26" t="s">
        <v>129</v>
      </c>
      <c r="C38" s="8">
        <v>9692</v>
      </c>
      <c r="D38" s="8">
        <v>9115</v>
      </c>
      <c r="E38" s="8">
        <v>9334</v>
      </c>
      <c r="F38" s="15">
        <f t="shared" si="4"/>
        <v>0.004790199131462073</v>
      </c>
      <c r="G38" s="15">
        <f t="shared" si="5"/>
        <v>-0.03693768056128766</v>
      </c>
      <c r="H38" s="10">
        <f t="shared" si="6"/>
        <v>-358</v>
      </c>
      <c r="I38" s="11">
        <f t="shared" si="7"/>
        <v>0.019501034971129753</v>
      </c>
    </row>
    <row r="39" spans="1:9" ht="15">
      <c r="A39" s="25">
        <v>38</v>
      </c>
      <c r="B39" s="26" t="s">
        <v>130</v>
      </c>
      <c r="C39" s="8">
        <v>30977</v>
      </c>
      <c r="D39" s="8">
        <v>29702</v>
      </c>
      <c r="E39" s="8">
        <v>30301</v>
      </c>
      <c r="F39" s="15">
        <f t="shared" si="4"/>
        <v>0.015550441812988244</v>
      </c>
      <c r="G39" s="15">
        <f t="shared" si="5"/>
        <v>-0.021822642605804306</v>
      </c>
      <c r="H39" s="10">
        <f t="shared" si="6"/>
        <v>-676</v>
      </c>
      <c r="I39" s="11">
        <f t="shared" si="7"/>
        <v>0.03682318335330646</v>
      </c>
    </row>
    <row r="40" spans="1:9" ht="15">
      <c r="A40" s="25">
        <v>39</v>
      </c>
      <c r="B40" s="26" t="s">
        <v>131</v>
      </c>
      <c r="C40" s="8">
        <v>9839</v>
      </c>
      <c r="D40" s="8">
        <v>9423</v>
      </c>
      <c r="E40" s="8">
        <v>9666</v>
      </c>
      <c r="F40" s="15">
        <f t="shared" si="4"/>
        <v>0.004960581187562931</v>
      </c>
      <c r="G40" s="15">
        <f t="shared" si="5"/>
        <v>-0.017583087712165872</v>
      </c>
      <c r="H40" s="10">
        <f t="shared" si="6"/>
        <v>-173</v>
      </c>
      <c r="I40" s="11">
        <f t="shared" si="7"/>
        <v>0.00942368449722192</v>
      </c>
    </row>
    <row r="41" spans="1:9" ht="15">
      <c r="A41" s="25">
        <v>40</v>
      </c>
      <c r="B41" s="26" t="s">
        <v>132</v>
      </c>
      <c r="C41" s="8">
        <v>5344</v>
      </c>
      <c r="D41" s="8">
        <v>5114</v>
      </c>
      <c r="E41" s="8">
        <v>5231</v>
      </c>
      <c r="F41" s="15">
        <f t="shared" si="4"/>
        <v>0.0026845437815168315</v>
      </c>
      <c r="G41" s="15">
        <f t="shared" si="5"/>
        <v>-0.021145209580838323</v>
      </c>
      <c r="H41" s="10">
        <f t="shared" si="6"/>
        <v>-113</v>
      </c>
      <c r="I41" s="11">
        <f t="shared" si="7"/>
        <v>0.006155354613792352</v>
      </c>
    </row>
    <row r="42" spans="1:9" ht="15">
      <c r="A42" s="25">
        <v>41</v>
      </c>
      <c r="B42" s="26" t="s">
        <v>133</v>
      </c>
      <c r="C42" s="8">
        <v>31882</v>
      </c>
      <c r="D42" s="8">
        <v>29684</v>
      </c>
      <c r="E42" s="8">
        <v>29849</v>
      </c>
      <c r="F42" s="15">
        <f t="shared" si="4"/>
        <v>0.015318475881188282</v>
      </c>
      <c r="G42" s="15">
        <f t="shared" si="5"/>
        <v>-0.06376638855780692</v>
      </c>
      <c r="H42" s="10">
        <f t="shared" si="6"/>
        <v>-2033</v>
      </c>
      <c r="I42" s="11">
        <f t="shared" si="7"/>
        <v>0.1107419108835385</v>
      </c>
    </row>
    <row r="43" spans="1:9" ht="15">
      <c r="A43" s="25">
        <v>42</v>
      </c>
      <c r="B43" s="26" t="s">
        <v>134</v>
      </c>
      <c r="C43" s="8">
        <v>56781</v>
      </c>
      <c r="D43" s="8">
        <v>55379</v>
      </c>
      <c r="E43" s="8">
        <v>56521</v>
      </c>
      <c r="F43" s="15">
        <f t="shared" si="4"/>
        <v>0.02900651865324275</v>
      </c>
      <c r="G43" s="15">
        <f t="shared" si="5"/>
        <v>-0.0045789964953065285</v>
      </c>
      <c r="H43" s="10">
        <f t="shared" si="6"/>
        <v>-260</v>
      </c>
      <c r="I43" s="11">
        <f t="shared" si="7"/>
        <v>0.014162762828194793</v>
      </c>
    </row>
    <row r="44" spans="1:9" ht="15">
      <c r="A44" s="25">
        <v>43</v>
      </c>
      <c r="B44" s="26" t="s">
        <v>135</v>
      </c>
      <c r="C44" s="8">
        <v>12649</v>
      </c>
      <c r="D44" s="8">
        <v>12399</v>
      </c>
      <c r="E44" s="8">
        <v>12572</v>
      </c>
      <c r="F44" s="15">
        <f t="shared" si="4"/>
        <v>0.006451937377409597</v>
      </c>
      <c r="G44" s="15">
        <f t="shared" si="5"/>
        <v>-0.006087437742114001</v>
      </c>
      <c r="H44" s="10">
        <f t="shared" si="6"/>
        <v>-77</v>
      </c>
      <c r="I44" s="11">
        <f t="shared" si="7"/>
        <v>0.004194356683734611</v>
      </c>
    </row>
    <row r="45" spans="1:9" ht="15">
      <c r="A45" s="25">
        <v>44</v>
      </c>
      <c r="B45" s="26" t="s">
        <v>136</v>
      </c>
      <c r="C45" s="8">
        <v>15436</v>
      </c>
      <c r="D45" s="8">
        <v>15281</v>
      </c>
      <c r="E45" s="8">
        <v>15542</v>
      </c>
      <c r="F45" s="15">
        <f t="shared" si="4"/>
        <v>0.007976138300962454</v>
      </c>
      <c r="G45" s="15">
        <f t="shared" si="5"/>
        <v>0.006867064006219227</v>
      </c>
      <c r="H45" s="10">
        <f t="shared" si="6"/>
        <v>106</v>
      </c>
      <c r="I45" s="11">
        <f t="shared" si="7"/>
        <v>-0.0057740494607255695</v>
      </c>
    </row>
    <row r="46" spans="1:9" ht="15">
      <c r="A46" s="25">
        <v>45</v>
      </c>
      <c r="B46" s="26" t="s">
        <v>137</v>
      </c>
      <c r="C46" s="8">
        <v>35756</v>
      </c>
      <c r="D46" s="8">
        <v>35355</v>
      </c>
      <c r="E46" s="8">
        <v>36064</v>
      </c>
      <c r="F46" s="15">
        <f t="shared" si="4"/>
        <v>0.018508007443437776</v>
      </c>
      <c r="G46" s="15">
        <f t="shared" si="5"/>
        <v>0.008613938919342208</v>
      </c>
      <c r="H46" s="10">
        <f t="shared" si="6"/>
        <v>308</v>
      </c>
      <c r="I46" s="11">
        <f t="shared" si="7"/>
        <v>-0.016777426734938445</v>
      </c>
    </row>
    <row r="47" spans="1:9" ht="15">
      <c r="A47" s="25">
        <v>46</v>
      </c>
      <c r="B47" s="26" t="s">
        <v>138</v>
      </c>
      <c r="C47" s="8">
        <v>22515</v>
      </c>
      <c r="D47" s="8">
        <v>21847</v>
      </c>
      <c r="E47" s="8">
        <v>22086</v>
      </c>
      <c r="F47" s="15">
        <f t="shared" si="4"/>
        <v>0.011334512322420328</v>
      </c>
      <c r="G47" s="15">
        <f t="shared" si="5"/>
        <v>-0.019053964023984012</v>
      </c>
      <c r="H47" s="10">
        <f t="shared" si="6"/>
        <v>-429</v>
      </c>
      <c r="I47" s="11">
        <f t="shared" si="7"/>
        <v>0.02336855866652141</v>
      </c>
    </row>
    <row r="48" spans="1:9" ht="15">
      <c r="A48" s="25">
        <v>47</v>
      </c>
      <c r="B48" s="26" t="s">
        <v>139</v>
      </c>
      <c r="C48" s="8">
        <v>9474</v>
      </c>
      <c r="D48" s="8">
        <v>9014</v>
      </c>
      <c r="E48" s="8">
        <v>9420</v>
      </c>
      <c r="F48" s="15">
        <f t="shared" si="4"/>
        <v>0.004834334242379766</v>
      </c>
      <c r="G48" s="15">
        <f t="shared" si="5"/>
        <v>-0.005699810006333122</v>
      </c>
      <c r="H48" s="10">
        <f t="shared" si="6"/>
        <v>-54</v>
      </c>
      <c r="I48" s="11">
        <f t="shared" si="7"/>
        <v>0.0029414968950866108</v>
      </c>
    </row>
    <row r="49" spans="1:9" ht="15">
      <c r="A49" s="25">
        <v>48</v>
      </c>
      <c r="B49" s="26" t="s">
        <v>140</v>
      </c>
      <c r="C49" s="8">
        <v>37701</v>
      </c>
      <c r="D49" s="8">
        <v>36799</v>
      </c>
      <c r="E49" s="8">
        <v>37754</v>
      </c>
      <c r="F49" s="15">
        <f t="shared" si="4"/>
        <v>0.019375313692866842</v>
      </c>
      <c r="G49" s="15">
        <f t="shared" si="5"/>
        <v>0.0014057982546882045</v>
      </c>
      <c r="H49" s="10">
        <f t="shared" si="6"/>
        <v>53</v>
      </c>
      <c r="I49" s="11">
        <f t="shared" si="7"/>
        <v>-0.0028870247303627848</v>
      </c>
    </row>
    <row r="50" spans="1:9" ht="15">
      <c r="A50" s="25">
        <v>49</v>
      </c>
      <c r="B50" s="26" t="s">
        <v>141</v>
      </c>
      <c r="C50" s="8">
        <v>4022</v>
      </c>
      <c r="D50" s="8">
        <v>3956</v>
      </c>
      <c r="E50" s="8">
        <v>4098</v>
      </c>
      <c r="F50" s="15">
        <f t="shared" si="4"/>
        <v>0.0021030893551244457</v>
      </c>
      <c r="G50" s="15">
        <f t="shared" si="5"/>
        <v>0.018896071606166086</v>
      </c>
      <c r="H50" s="10">
        <f t="shared" si="6"/>
        <v>76</v>
      </c>
      <c r="I50" s="11">
        <f t="shared" si="7"/>
        <v>-0.004139884519010786</v>
      </c>
    </row>
    <row r="51" spans="1:9" ht="15">
      <c r="A51" s="25">
        <v>50</v>
      </c>
      <c r="B51" s="26" t="s">
        <v>142</v>
      </c>
      <c r="C51" s="8">
        <v>9419</v>
      </c>
      <c r="D51" s="8">
        <v>9196</v>
      </c>
      <c r="E51" s="8">
        <v>9302</v>
      </c>
      <c r="F51" s="15">
        <f t="shared" si="4"/>
        <v>0.004773776764608978</v>
      </c>
      <c r="G51" s="15">
        <f t="shared" si="5"/>
        <v>-0.012421700817496549</v>
      </c>
      <c r="H51" s="10">
        <f t="shared" si="6"/>
        <v>-117</v>
      </c>
      <c r="I51" s="11">
        <f t="shared" si="7"/>
        <v>0.006373243272687657</v>
      </c>
    </row>
    <row r="52" spans="1:9" ht="15">
      <c r="A52" s="25">
        <v>51</v>
      </c>
      <c r="B52" s="26" t="s">
        <v>143</v>
      </c>
      <c r="C52" s="8">
        <v>8600</v>
      </c>
      <c r="D52" s="8">
        <v>8387</v>
      </c>
      <c r="E52" s="8">
        <v>8422</v>
      </c>
      <c r="F52" s="15">
        <f t="shared" si="4"/>
        <v>0.004322161676148873</v>
      </c>
      <c r="G52" s="15">
        <f t="shared" si="5"/>
        <v>-0.02069767441860465</v>
      </c>
      <c r="H52" s="10">
        <f t="shared" si="6"/>
        <v>-178</v>
      </c>
      <c r="I52" s="11">
        <f t="shared" si="7"/>
        <v>0.00969604532084105</v>
      </c>
    </row>
    <row r="53" spans="1:9" ht="15">
      <c r="A53" s="25">
        <v>52</v>
      </c>
      <c r="B53" s="26" t="s">
        <v>144</v>
      </c>
      <c r="C53" s="8">
        <v>15639</v>
      </c>
      <c r="D53" s="8">
        <v>14836</v>
      </c>
      <c r="E53" s="8">
        <v>15229</v>
      </c>
      <c r="F53" s="15">
        <f t="shared" si="4"/>
        <v>0.00781550702518062</v>
      </c>
      <c r="G53" s="15">
        <f t="shared" si="5"/>
        <v>-0.0262165100070337</v>
      </c>
      <c r="H53" s="10">
        <f t="shared" si="6"/>
        <v>-410</v>
      </c>
      <c r="I53" s="11">
        <f t="shared" si="7"/>
        <v>0.02233358753676871</v>
      </c>
    </row>
    <row r="54" spans="1:9" ht="15">
      <c r="A54" s="25">
        <v>53</v>
      </c>
      <c r="B54" s="26" t="s">
        <v>145</v>
      </c>
      <c r="C54" s="8">
        <v>7917</v>
      </c>
      <c r="D54" s="8">
        <v>7552</v>
      </c>
      <c r="E54" s="8">
        <v>7681</v>
      </c>
      <c r="F54" s="15">
        <f t="shared" si="4"/>
        <v>0.003941881243706898</v>
      </c>
      <c r="G54" s="15">
        <f t="shared" si="5"/>
        <v>-0.029809271188581534</v>
      </c>
      <c r="H54" s="10">
        <f t="shared" si="6"/>
        <v>-236</v>
      </c>
      <c r="I54" s="11">
        <f t="shared" si="7"/>
        <v>0.012855430874822965</v>
      </c>
    </row>
    <row r="55" spans="1:9" ht="15">
      <c r="A55" s="25">
        <v>54</v>
      </c>
      <c r="B55" s="26" t="s">
        <v>146</v>
      </c>
      <c r="C55" s="8">
        <v>24453</v>
      </c>
      <c r="D55" s="8">
        <v>23869</v>
      </c>
      <c r="E55" s="8">
        <v>24606</v>
      </c>
      <c r="F55" s="15">
        <f t="shared" si="4"/>
        <v>0.01262777371210154</v>
      </c>
      <c r="G55" s="15">
        <f t="shared" si="5"/>
        <v>0.006256900993743099</v>
      </c>
      <c r="H55" s="10">
        <f t="shared" si="6"/>
        <v>153</v>
      </c>
      <c r="I55" s="11">
        <f t="shared" si="7"/>
        <v>-0.008334241202745398</v>
      </c>
    </row>
    <row r="56" spans="1:9" ht="15">
      <c r="A56" s="25">
        <v>55</v>
      </c>
      <c r="B56" s="26" t="s">
        <v>147</v>
      </c>
      <c r="C56" s="8">
        <v>27017</v>
      </c>
      <c r="D56" s="8">
        <v>25315</v>
      </c>
      <c r="E56" s="8">
        <v>25510</v>
      </c>
      <c r="F56" s="15">
        <f t="shared" si="4"/>
        <v>0.013091705575701466</v>
      </c>
      <c r="G56" s="15">
        <f t="shared" si="5"/>
        <v>-0.0557796942665729</v>
      </c>
      <c r="H56" s="10">
        <f t="shared" si="6"/>
        <v>-1507</v>
      </c>
      <c r="I56" s="11">
        <f t="shared" si="7"/>
        <v>0.08208955223880597</v>
      </c>
    </row>
    <row r="57" spans="1:9" ht="15">
      <c r="A57" s="25">
        <v>56</v>
      </c>
      <c r="B57" s="26" t="s">
        <v>148</v>
      </c>
      <c r="C57" s="8">
        <v>3160</v>
      </c>
      <c r="D57" s="8">
        <v>3000</v>
      </c>
      <c r="E57" s="8">
        <v>2993</v>
      </c>
      <c r="F57" s="15">
        <f t="shared" si="4"/>
        <v>0.0015360044997285178</v>
      </c>
      <c r="G57" s="15">
        <f t="shared" si="5"/>
        <v>-0.05284810126582278</v>
      </c>
      <c r="H57" s="10">
        <f t="shared" si="6"/>
        <v>-167</v>
      </c>
      <c r="I57" s="11">
        <f t="shared" si="7"/>
        <v>0.009096851508878963</v>
      </c>
    </row>
    <row r="58" spans="1:9" ht="15">
      <c r="A58" s="25">
        <v>57</v>
      </c>
      <c r="B58" s="26" t="s">
        <v>149</v>
      </c>
      <c r="C58" s="8">
        <v>4724</v>
      </c>
      <c r="D58" s="8">
        <v>4656</v>
      </c>
      <c r="E58" s="8">
        <v>4751</v>
      </c>
      <c r="F58" s="15">
        <f t="shared" si="4"/>
        <v>0.0024382082787204103</v>
      </c>
      <c r="G58" s="15">
        <f t="shared" si="5"/>
        <v>0.00571549534292972</v>
      </c>
      <c r="H58" s="10">
        <f t="shared" si="6"/>
        <v>27</v>
      </c>
      <c r="I58" s="11">
        <f t="shared" si="7"/>
        <v>-0.0014707484475433054</v>
      </c>
    </row>
    <row r="59" spans="1:9" ht="15">
      <c r="A59" s="25">
        <v>58</v>
      </c>
      <c r="B59" s="26" t="s">
        <v>150</v>
      </c>
      <c r="C59" s="8">
        <v>11820</v>
      </c>
      <c r="D59" s="8">
        <v>11488</v>
      </c>
      <c r="E59" s="8">
        <v>11864</v>
      </c>
      <c r="F59" s="15">
        <f t="shared" si="4"/>
        <v>0.0060885925107848765</v>
      </c>
      <c r="G59" s="15">
        <f t="shared" si="5"/>
        <v>0.003722504230118443</v>
      </c>
      <c r="H59" s="10">
        <f t="shared" si="6"/>
        <v>44</v>
      </c>
      <c r="I59" s="11">
        <f t="shared" si="7"/>
        <v>-0.0023967752478483493</v>
      </c>
    </row>
    <row r="60" spans="1:9" ht="15">
      <c r="A60" s="25">
        <v>59</v>
      </c>
      <c r="B60" s="26" t="s">
        <v>151</v>
      </c>
      <c r="C60" s="8">
        <v>23595</v>
      </c>
      <c r="D60" s="8">
        <v>22877</v>
      </c>
      <c r="E60" s="8">
        <v>23323</v>
      </c>
      <c r="F60" s="15">
        <f t="shared" si="4"/>
        <v>0.011969339441085271</v>
      </c>
      <c r="G60" s="15">
        <f t="shared" si="5"/>
        <v>-0.011527866073320618</v>
      </c>
      <c r="H60" s="10">
        <f t="shared" si="6"/>
        <v>-272</v>
      </c>
      <c r="I60" s="11">
        <f t="shared" si="7"/>
        <v>0.014816428804880707</v>
      </c>
    </row>
    <row r="61" spans="1:9" ht="15">
      <c r="A61" s="25">
        <v>60</v>
      </c>
      <c r="B61" s="26" t="s">
        <v>152</v>
      </c>
      <c r="C61" s="8">
        <v>12672</v>
      </c>
      <c r="D61" s="8">
        <v>12121</v>
      </c>
      <c r="E61" s="8">
        <v>12529</v>
      </c>
      <c r="F61" s="15">
        <f t="shared" si="4"/>
        <v>0.006429869821950752</v>
      </c>
      <c r="G61" s="15">
        <f t="shared" si="5"/>
        <v>-0.011284722222222222</v>
      </c>
      <c r="H61" s="10">
        <f t="shared" si="6"/>
        <v>-143</v>
      </c>
      <c r="I61" s="11">
        <f t="shared" si="7"/>
        <v>0.007789519555507136</v>
      </c>
    </row>
    <row r="62" spans="1:9" ht="15">
      <c r="A62" s="25">
        <v>61</v>
      </c>
      <c r="B62" s="26" t="s">
        <v>153</v>
      </c>
      <c r="C62" s="8">
        <v>18305</v>
      </c>
      <c r="D62" s="8">
        <v>17643</v>
      </c>
      <c r="E62" s="8">
        <v>17758</v>
      </c>
      <c r="F62" s="15">
        <f t="shared" si="4"/>
        <v>0.009113387205539265</v>
      </c>
      <c r="G62" s="15">
        <f t="shared" si="5"/>
        <v>-0.02988254575252663</v>
      </c>
      <c r="H62" s="10">
        <f t="shared" si="6"/>
        <v>-547</v>
      </c>
      <c r="I62" s="11">
        <f t="shared" si="7"/>
        <v>0.02979627410393289</v>
      </c>
    </row>
    <row r="63" spans="1:9" ht="15">
      <c r="A63" s="25">
        <v>62</v>
      </c>
      <c r="B63" s="26" t="s">
        <v>154</v>
      </c>
      <c r="C63" s="8">
        <v>1780</v>
      </c>
      <c r="D63" s="8">
        <v>1802</v>
      </c>
      <c r="E63" s="8">
        <v>1874</v>
      </c>
      <c r="F63" s="15">
        <f t="shared" si="4"/>
        <v>0.000961734858834361</v>
      </c>
      <c r="G63" s="15">
        <f t="shared" si="5"/>
        <v>0.052808988764044947</v>
      </c>
      <c r="H63" s="10">
        <f t="shared" si="6"/>
        <v>94</v>
      </c>
      <c r="I63" s="11">
        <f t="shared" si="7"/>
        <v>-0.005120383484039656</v>
      </c>
    </row>
    <row r="64" spans="1:9" ht="15">
      <c r="A64" s="25">
        <v>63</v>
      </c>
      <c r="B64" s="26" t="s">
        <v>155</v>
      </c>
      <c r="C64" s="8">
        <v>27163</v>
      </c>
      <c r="D64" s="8">
        <v>27426</v>
      </c>
      <c r="E64" s="8">
        <v>28964</v>
      </c>
      <c r="F64" s="15">
        <f t="shared" si="4"/>
        <v>0.01486429479790738</v>
      </c>
      <c r="G64" s="15">
        <f t="shared" si="5"/>
        <v>0.06630342745646652</v>
      </c>
      <c r="H64" s="10">
        <f t="shared" si="6"/>
        <v>1801</v>
      </c>
      <c r="I64" s="11">
        <f t="shared" si="7"/>
        <v>-0.09810436866761085</v>
      </c>
    </row>
    <row r="65" spans="1:9" ht="15">
      <c r="A65" s="25">
        <v>64</v>
      </c>
      <c r="B65" s="26" t="s">
        <v>156</v>
      </c>
      <c r="C65" s="8">
        <v>11682</v>
      </c>
      <c r="D65" s="8">
        <v>11275</v>
      </c>
      <c r="E65" s="8">
        <v>11509</v>
      </c>
      <c r="F65" s="15">
        <f t="shared" si="4"/>
        <v>0.005906406878508357</v>
      </c>
      <c r="G65" s="15">
        <f t="shared" si="5"/>
        <v>-0.014809108029447012</v>
      </c>
      <c r="H65" s="10">
        <f t="shared" si="6"/>
        <v>-173</v>
      </c>
      <c r="I65" s="11">
        <f t="shared" si="7"/>
        <v>0.00942368449722192</v>
      </c>
    </row>
    <row r="66" spans="1:9" ht="15">
      <c r="A66" s="25">
        <v>65</v>
      </c>
      <c r="B66" s="26" t="s">
        <v>157</v>
      </c>
      <c r="C66" s="8">
        <v>11213</v>
      </c>
      <c r="D66" s="8">
        <v>11297</v>
      </c>
      <c r="E66" s="8">
        <v>11884</v>
      </c>
      <c r="F66" s="15">
        <f aca="true" t="shared" si="8" ref="F66:F82">E66/$E$83</f>
        <v>0.0060988564900680605</v>
      </c>
      <c r="G66" s="15">
        <f aca="true" t="shared" si="9" ref="G66:G82">(E66-C66)/C66</f>
        <v>0.0598412556853652</v>
      </c>
      <c r="H66" s="10">
        <f aca="true" t="shared" si="10" ref="H66:H82">E66-C66</f>
        <v>671</v>
      </c>
      <c r="I66" s="11">
        <f aca="true" t="shared" si="11" ref="I66:I82">H66/$H$83</f>
        <v>-0.03655082252968733</v>
      </c>
    </row>
    <row r="67" spans="1:9" ht="15">
      <c r="A67" s="25">
        <v>66</v>
      </c>
      <c r="B67" s="26" t="s">
        <v>158</v>
      </c>
      <c r="C67" s="8">
        <v>10154</v>
      </c>
      <c r="D67" s="8">
        <v>9827</v>
      </c>
      <c r="E67" s="8">
        <v>9964</v>
      </c>
      <c r="F67" s="15">
        <f t="shared" si="8"/>
        <v>0.005113514478882376</v>
      </c>
      <c r="G67" s="15">
        <f t="shared" si="9"/>
        <v>-0.018711837699428798</v>
      </c>
      <c r="H67" s="10">
        <f t="shared" si="10"/>
        <v>-190</v>
      </c>
      <c r="I67" s="11">
        <f t="shared" si="11"/>
        <v>0.010349711297526964</v>
      </c>
    </row>
    <row r="68" spans="1:9" ht="15">
      <c r="A68" s="25">
        <v>67</v>
      </c>
      <c r="B68" s="26" t="s">
        <v>159</v>
      </c>
      <c r="C68" s="8">
        <v>12436</v>
      </c>
      <c r="D68" s="8">
        <v>11632</v>
      </c>
      <c r="E68" s="8">
        <v>11781</v>
      </c>
      <c r="F68" s="15">
        <f t="shared" si="8"/>
        <v>0.0060459969967596615</v>
      </c>
      <c r="G68" s="15">
        <f t="shared" si="9"/>
        <v>-0.052669668703763266</v>
      </c>
      <c r="H68" s="10">
        <f t="shared" si="10"/>
        <v>-655</v>
      </c>
      <c r="I68" s="11">
        <f t="shared" si="11"/>
        <v>0.03567926789410611</v>
      </c>
    </row>
    <row r="69" spans="1:9" ht="15">
      <c r="A69" s="25">
        <v>68</v>
      </c>
      <c r="B69" s="26" t="s">
        <v>160</v>
      </c>
      <c r="C69" s="8">
        <v>9792</v>
      </c>
      <c r="D69" s="8">
        <v>9832</v>
      </c>
      <c r="E69" s="8">
        <v>9999</v>
      </c>
      <c r="F69" s="15">
        <f t="shared" si="8"/>
        <v>0.0051314764426279484</v>
      </c>
      <c r="G69" s="15">
        <f t="shared" si="9"/>
        <v>0.021139705882352942</v>
      </c>
      <c r="H69" s="10">
        <f t="shared" si="10"/>
        <v>207</v>
      </c>
      <c r="I69" s="11">
        <f t="shared" si="11"/>
        <v>-0.011275738097832009</v>
      </c>
    </row>
    <row r="70" spans="1:9" ht="15">
      <c r="A70" s="25">
        <v>69</v>
      </c>
      <c r="B70" s="26" t="s">
        <v>161</v>
      </c>
      <c r="C70" s="8">
        <v>1608</v>
      </c>
      <c r="D70" s="8">
        <v>1598</v>
      </c>
      <c r="E70" s="8">
        <v>1629</v>
      </c>
      <c r="F70" s="15">
        <f t="shared" si="8"/>
        <v>0.0008360011126153543</v>
      </c>
      <c r="G70" s="15">
        <f t="shared" si="9"/>
        <v>0.013059701492537313</v>
      </c>
      <c r="H70" s="10">
        <f t="shared" si="10"/>
        <v>21</v>
      </c>
      <c r="I70" s="11">
        <f t="shared" si="11"/>
        <v>-0.0011439154592003487</v>
      </c>
    </row>
    <row r="71" spans="1:9" ht="15">
      <c r="A71" s="25">
        <v>70</v>
      </c>
      <c r="B71" s="26" t="s">
        <v>162</v>
      </c>
      <c r="C71" s="8">
        <v>6605</v>
      </c>
      <c r="D71" s="8">
        <v>6411</v>
      </c>
      <c r="E71" s="8">
        <v>6553</v>
      </c>
      <c r="F71" s="15">
        <f t="shared" si="8"/>
        <v>0.003362992812135308</v>
      </c>
      <c r="G71" s="15">
        <f t="shared" si="9"/>
        <v>-0.007872823618470855</v>
      </c>
      <c r="H71" s="10">
        <f t="shared" si="10"/>
        <v>-52</v>
      </c>
      <c r="I71" s="11">
        <f t="shared" si="11"/>
        <v>0.0028325525656389583</v>
      </c>
    </row>
    <row r="72" spans="1:9" ht="15">
      <c r="A72" s="25">
        <v>71</v>
      </c>
      <c r="B72" s="26" t="s">
        <v>163</v>
      </c>
      <c r="C72" s="8">
        <v>5958</v>
      </c>
      <c r="D72" s="8">
        <v>5639</v>
      </c>
      <c r="E72" s="8">
        <v>5791</v>
      </c>
      <c r="F72" s="15">
        <f t="shared" si="8"/>
        <v>0.0029719352014459894</v>
      </c>
      <c r="G72" s="15">
        <f t="shared" si="9"/>
        <v>-0.028029540114132258</v>
      </c>
      <c r="H72" s="10">
        <f t="shared" si="10"/>
        <v>-167</v>
      </c>
      <c r="I72" s="11">
        <f t="shared" si="11"/>
        <v>0.009096851508878963</v>
      </c>
    </row>
    <row r="73" spans="1:9" ht="15">
      <c r="A73" s="25">
        <v>72</v>
      </c>
      <c r="B73" s="26" t="s">
        <v>164</v>
      </c>
      <c r="C73" s="8">
        <v>5726</v>
      </c>
      <c r="D73" s="8">
        <v>5788</v>
      </c>
      <c r="E73" s="8">
        <v>5931</v>
      </c>
      <c r="F73" s="15">
        <f t="shared" si="8"/>
        <v>0.0030437830564282787</v>
      </c>
      <c r="G73" s="15">
        <f t="shared" si="9"/>
        <v>0.03580160670625218</v>
      </c>
      <c r="H73" s="10">
        <f t="shared" si="10"/>
        <v>205</v>
      </c>
      <c r="I73" s="11">
        <f t="shared" si="11"/>
        <v>-0.011166793768384356</v>
      </c>
    </row>
    <row r="74" spans="1:9" ht="15">
      <c r="A74" s="25">
        <v>73</v>
      </c>
      <c r="B74" s="26" t="s">
        <v>165</v>
      </c>
      <c r="C74" s="8">
        <v>4980</v>
      </c>
      <c r="D74" s="8">
        <v>4679</v>
      </c>
      <c r="E74" s="8">
        <v>4879</v>
      </c>
      <c r="F74" s="15">
        <f t="shared" si="8"/>
        <v>0.0025038977461327894</v>
      </c>
      <c r="G74" s="15">
        <f t="shared" si="9"/>
        <v>-0.020281124497991968</v>
      </c>
      <c r="H74" s="10">
        <f t="shared" si="10"/>
        <v>-101</v>
      </c>
      <c r="I74" s="11">
        <f t="shared" si="11"/>
        <v>0.005501688637106439</v>
      </c>
    </row>
    <row r="75" spans="1:9" ht="15">
      <c r="A75" s="25">
        <v>74</v>
      </c>
      <c r="B75" s="26" t="s">
        <v>166</v>
      </c>
      <c r="C75" s="8">
        <v>4153</v>
      </c>
      <c r="D75" s="8">
        <v>4047</v>
      </c>
      <c r="E75" s="8">
        <v>4106</v>
      </c>
      <c r="F75" s="15">
        <f t="shared" si="8"/>
        <v>0.0021071949468377195</v>
      </c>
      <c r="G75" s="15">
        <f t="shared" si="9"/>
        <v>-0.011317120154105466</v>
      </c>
      <c r="H75" s="10">
        <f t="shared" si="10"/>
        <v>-47</v>
      </c>
      <c r="I75" s="11">
        <f t="shared" si="11"/>
        <v>0.002560191742019828</v>
      </c>
    </row>
    <row r="76" spans="1:9" ht="15">
      <c r="A76" s="25">
        <v>75</v>
      </c>
      <c r="B76" s="26" t="s">
        <v>167</v>
      </c>
      <c r="C76" s="8">
        <v>2073</v>
      </c>
      <c r="D76" s="8">
        <v>1853</v>
      </c>
      <c r="E76" s="8">
        <v>1967</v>
      </c>
      <c r="F76" s="15">
        <f t="shared" si="8"/>
        <v>0.0010094623625011676</v>
      </c>
      <c r="G76" s="15">
        <f t="shared" si="9"/>
        <v>-0.05113362276893391</v>
      </c>
      <c r="H76" s="10">
        <f t="shared" si="10"/>
        <v>-106</v>
      </c>
      <c r="I76" s="11">
        <f t="shared" si="11"/>
        <v>0.0057740494607255695</v>
      </c>
    </row>
    <row r="77" spans="1:9" ht="15">
      <c r="A77" s="25">
        <v>76</v>
      </c>
      <c r="B77" s="26" t="s">
        <v>168</v>
      </c>
      <c r="C77" s="8">
        <v>3240</v>
      </c>
      <c r="D77" s="8">
        <v>3212</v>
      </c>
      <c r="E77" s="8">
        <v>3375</v>
      </c>
      <c r="F77" s="15">
        <f t="shared" si="8"/>
        <v>0.0017320465040373363</v>
      </c>
      <c r="G77" s="15">
        <f t="shared" si="9"/>
        <v>0.041666666666666664</v>
      </c>
      <c r="H77" s="10">
        <f t="shared" si="10"/>
        <v>135</v>
      </c>
      <c r="I77" s="11">
        <f t="shared" si="11"/>
        <v>-0.007353742237716527</v>
      </c>
    </row>
    <row r="78" spans="1:9" ht="15">
      <c r="A78" s="25">
        <v>77</v>
      </c>
      <c r="B78" s="26" t="s">
        <v>169</v>
      </c>
      <c r="C78" s="8">
        <v>6856</v>
      </c>
      <c r="D78" s="8">
        <v>6694</v>
      </c>
      <c r="E78" s="8">
        <v>6810</v>
      </c>
      <c r="F78" s="15">
        <f t="shared" si="8"/>
        <v>0.003494884945924225</v>
      </c>
      <c r="G78" s="15">
        <f t="shared" si="9"/>
        <v>-0.006709451575262544</v>
      </c>
      <c r="H78" s="10">
        <f t="shared" si="10"/>
        <v>-46</v>
      </c>
      <c r="I78" s="11">
        <f t="shared" si="11"/>
        <v>0.002505719577296002</v>
      </c>
    </row>
    <row r="79" spans="1:9" ht="15">
      <c r="A79" s="25">
        <v>78</v>
      </c>
      <c r="B79" s="26" t="s">
        <v>170</v>
      </c>
      <c r="C79" s="8">
        <v>4704</v>
      </c>
      <c r="D79" s="8">
        <v>4555</v>
      </c>
      <c r="E79" s="8">
        <v>4637</v>
      </c>
      <c r="F79" s="15">
        <f t="shared" si="8"/>
        <v>0.00237970359680626</v>
      </c>
      <c r="G79" s="15">
        <f t="shared" si="9"/>
        <v>-0.014243197278911565</v>
      </c>
      <c r="H79" s="10">
        <f t="shared" si="10"/>
        <v>-67</v>
      </c>
      <c r="I79" s="11">
        <f t="shared" si="11"/>
        <v>0.0036496350364963502</v>
      </c>
    </row>
    <row r="80" spans="1:9" ht="15">
      <c r="A80" s="25">
        <v>79</v>
      </c>
      <c r="B80" s="26" t="s">
        <v>171</v>
      </c>
      <c r="C80" s="8">
        <v>3271</v>
      </c>
      <c r="D80" s="8">
        <v>3244</v>
      </c>
      <c r="E80" s="8">
        <v>3331</v>
      </c>
      <c r="F80" s="15">
        <f t="shared" si="8"/>
        <v>0.001709465749614331</v>
      </c>
      <c r="G80" s="15">
        <f t="shared" si="9"/>
        <v>0.01834301436869459</v>
      </c>
      <c r="H80" s="10">
        <f t="shared" si="10"/>
        <v>60</v>
      </c>
      <c r="I80" s="11">
        <f t="shared" si="11"/>
        <v>-0.0032683298834295673</v>
      </c>
    </row>
    <row r="81" spans="1:9" ht="15">
      <c r="A81" s="25">
        <v>80</v>
      </c>
      <c r="B81" s="26" t="s">
        <v>172</v>
      </c>
      <c r="C81" s="8">
        <v>10477</v>
      </c>
      <c r="D81" s="8">
        <v>10438</v>
      </c>
      <c r="E81" s="8">
        <v>10688</v>
      </c>
      <c r="F81" s="15">
        <f t="shared" si="8"/>
        <v>0.005485070528933644</v>
      </c>
      <c r="G81" s="15">
        <f t="shared" si="9"/>
        <v>0.02013935286818746</v>
      </c>
      <c r="H81" s="10">
        <f t="shared" si="10"/>
        <v>211</v>
      </c>
      <c r="I81" s="11">
        <f t="shared" si="11"/>
        <v>-0.011493626756727313</v>
      </c>
    </row>
    <row r="82" spans="1:9" ht="15.75" thickBot="1">
      <c r="A82" s="33">
        <v>81</v>
      </c>
      <c r="B82" s="39" t="s">
        <v>173</v>
      </c>
      <c r="C82" s="8">
        <v>8033</v>
      </c>
      <c r="D82" s="8">
        <v>8132</v>
      </c>
      <c r="E82" s="8">
        <v>8371</v>
      </c>
      <c r="F82" s="29">
        <f t="shared" si="8"/>
        <v>0.004295988528976753</v>
      </c>
      <c r="G82" s="29">
        <f t="shared" si="9"/>
        <v>0.04207643470683431</v>
      </c>
      <c r="H82" s="30">
        <f t="shared" si="10"/>
        <v>338</v>
      </c>
      <c r="I82" s="31">
        <f t="shared" si="11"/>
        <v>-0.01841159167665323</v>
      </c>
    </row>
    <row r="83" spans="1:9" s="49" customFormat="1" ht="15.75" thickBot="1">
      <c r="A83" s="117" t="s">
        <v>174</v>
      </c>
      <c r="B83" s="117"/>
      <c r="C83" s="79">
        <f>SUM(C2:C82)</f>
        <v>1966920</v>
      </c>
      <c r="D83" s="79">
        <f>SUM(D2:D82)</f>
        <v>1906518</v>
      </c>
      <c r="E83" s="79">
        <f>SUM(E2:E82)</f>
        <v>1948562</v>
      </c>
      <c r="F83" s="100">
        <f>E83/$E$83</f>
        <v>1</v>
      </c>
      <c r="G83" s="100">
        <f>(E83-C83)/C83</f>
        <v>-0.009333374006060236</v>
      </c>
      <c r="H83" s="101">
        <f>E83-C83</f>
        <v>-18358</v>
      </c>
      <c r="I83" s="102">
        <f>H83/$H$83</f>
        <v>1</v>
      </c>
    </row>
    <row r="84" spans="3:9" ht="15">
      <c r="C84" s="46"/>
      <c r="D84" s="46"/>
      <c r="E84" s="46"/>
      <c r="I84" s="56"/>
    </row>
  </sheetData>
  <sheetProtection/>
  <autoFilter ref="A1:I84">
    <sortState ref="A2:I84">
      <sortCondition sortBy="value" ref="A2:A84"/>
    </sortState>
  </autoFilter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K84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I13" sqref="I13"/>
    </sheetView>
  </sheetViews>
  <sheetFormatPr defaultColWidth="9.140625" defaultRowHeight="15"/>
  <cols>
    <col min="1" max="1" width="11.8515625" style="45" customWidth="1"/>
    <col min="2" max="2" width="16.421875" style="45" bestFit="1" customWidth="1"/>
    <col min="3" max="5" width="12.00390625" style="45" bestFit="1" customWidth="1"/>
    <col min="6" max="6" width="18.140625" style="45" customWidth="1"/>
    <col min="7" max="7" width="30.421875" style="45" customWidth="1"/>
    <col min="8" max="8" width="27.421875" style="45" customWidth="1"/>
    <col min="9" max="9" width="22.28125" style="45" customWidth="1"/>
    <col min="10" max="10" width="14.00390625" style="45" bestFit="1" customWidth="1"/>
    <col min="11" max="16384" width="9.140625" style="45" customWidth="1"/>
  </cols>
  <sheetData>
    <row r="1" spans="1:9" ht="45.75" thickBot="1">
      <c r="A1" s="5" t="s">
        <v>92</v>
      </c>
      <c r="B1" s="5" t="s">
        <v>175</v>
      </c>
      <c r="C1" s="5">
        <v>41456</v>
      </c>
      <c r="D1" s="5">
        <v>41791</v>
      </c>
      <c r="E1" s="5">
        <v>41821</v>
      </c>
      <c r="F1" s="2" t="s">
        <v>276</v>
      </c>
      <c r="G1" s="2" t="s">
        <v>281</v>
      </c>
      <c r="H1" s="2" t="s">
        <v>282</v>
      </c>
      <c r="I1" s="2" t="s">
        <v>278</v>
      </c>
    </row>
    <row r="2" spans="1:11" ht="15">
      <c r="A2" s="37">
        <v>1</v>
      </c>
      <c r="B2" s="38" t="s">
        <v>93</v>
      </c>
      <c r="C2" s="52">
        <v>21778</v>
      </c>
      <c r="D2" s="52">
        <v>19367</v>
      </c>
      <c r="E2" s="52">
        <v>19613</v>
      </c>
      <c r="F2" s="59">
        <f aca="true" t="shared" si="0" ref="F2:F33">E2/$E$83</f>
        <v>0.021149398019097324</v>
      </c>
      <c r="G2" s="59">
        <f aca="true" t="shared" si="1" ref="G2:G33">(E2-C2)/C2</f>
        <v>-0.09941225089539903</v>
      </c>
      <c r="H2" s="13">
        <f aca="true" t="shared" si="2" ref="H2:H33">E2-C2</f>
        <v>-2165</v>
      </c>
      <c r="I2" s="60">
        <f aca="true" t="shared" si="3" ref="I2:I33">H2/$H$83</f>
        <v>0.02833065075439354</v>
      </c>
      <c r="J2" s="6"/>
      <c r="K2" s="48"/>
    </row>
    <row r="3" spans="1:11" ht="15">
      <c r="A3" s="25">
        <v>2</v>
      </c>
      <c r="B3" s="26" t="s">
        <v>94</v>
      </c>
      <c r="C3" s="8">
        <v>7417</v>
      </c>
      <c r="D3" s="8">
        <v>6474</v>
      </c>
      <c r="E3" s="8">
        <v>6561</v>
      </c>
      <c r="F3" s="15">
        <f t="shared" si="0"/>
        <v>0.0070749605059551085</v>
      </c>
      <c r="G3" s="15">
        <f t="shared" si="1"/>
        <v>-0.11541054334636645</v>
      </c>
      <c r="H3" s="10">
        <f t="shared" si="2"/>
        <v>-856</v>
      </c>
      <c r="I3" s="11">
        <f t="shared" si="3"/>
        <v>0.011201402792499248</v>
      </c>
      <c r="J3" s="6"/>
      <c r="K3" s="48"/>
    </row>
    <row r="4" spans="1:11" ht="15">
      <c r="A4" s="25">
        <v>3</v>
      </c>
      <c r="B4" s="26" t="s">
        <v>95</v>
      </c>
      <c r="C4" s="8">
        <v>21707</v>
      </c>
      <c r="D4" s="8">
        <v>19846</v>
      </c>
      <c r="E4" s="8">
        <v>20201</v>
      </c>
      <c r="F4" s="15">
        <f t="shared" si="0"/>
        <v>0.021783459408748537</v>
      </c>
      <c r="G4" s="15">
        <f t="shared" si="1"/>
        <v>-0.06937854148431381</v>
      </c>
      <c r="H4" s="10">
        <f t="shared" si="2"/>
        <v>-1506</v>
      </c>
      <c r="I4" s="11">
        <f t="shared" si="3"/>
        <v>0.019707140894280217</v>
      </c>
      <c r="J4" s="6"/>
      <c r="K4" s="48"/>
    </row>
    <row r="5" spans="1:11" ht="15">
      <c r="A5" s="25">
        <v>4</v>
      </c>
      <c r="B5" s="26" t="s">
        <v>96</v>
      </c>
      <c r="C5" s="8">
        <v>4282</v>
      </c>
      <c r="D5" s="8">
        <v>3845</v>
      </c>
      <c r="E5" s="8">
        <v>3954</v>
      </c>
      <c r="F5" s="15">
        <f t="shared" si="0"/>
        <v>0.004263739344695397</v>
      </c>
      <c r="G5" s="15">
        <f t="shared" si="1"/>
        <v>-0.07659971975712283</v>
      </c>
      <c r="H5" s="10">
        <f t="shared" si="2"/>
        <v>-328</v>
      </c>
      <c r="I5" s="11">
        <f t="shared" si="3"/>
        <v>0.004292126303667936</v>
      </c>
      <c r="J5" s="6"/>
      <c r="K5" s="48"/>
    </row>
    <row r="6" spans="1:11" ht="15">
      <c r="A6" s="25">
        <v>5</v>
      </c>
      <c r="B6" s="26" t="s">
        <v>97</v>
      </c>
      <c r="C6" s="8">
        <v>7018</v>
      </c>
      <c r="D6" s="8">
        <v>6381</v>
      </c>
      <c r="E6" s="8">
        <v>6488</v>
      </c>
      <c r="F6" s="15">
        <f t="shared" si="0"/>
        <v>0.006996242000097051</v>
      </c>
      <c r="G6" s="15">
        <f t="shared" si="1"/>
        <v>-0.07552009119407238</v>
      </c>
      <c r="H6" s="10">
        <f t="shared" si="2"/>
        <v>-530</v>
      </c>
      <c r="I6" s="11">
        <f t="shared" si="3"/>
        <v>0.006935447990682945</v>
      </c>
      <c r="J6" s="6"/>
      <c r="K6" s="48"/>
    </row>
    <row r="7" spans="1:11" ht="15">
      <c r="A7" s="25">
        <v>6</v>
      </c>
      <c r="B7" s="26" t="s">
        <v>98</v>
      </c>
      <c r="C7" s="8">
        <v>19795</v>
      </c>
      <c r="D7" s="8">
        <v>19909</v>
      </c>
      <c r="E7" s="8">
        <v>20353</v>
      </c>
      <c r="F7" s="15">
        <f t="shared" si="0"/>
        <v>0.02194736643464477</v>
      </c>
      <c r="G7" s="15">
        <f t="shared" si="1"/>
        <v>0.028188936600151555</v>
      </c>
      <c r="H7" s="10">
        <f t="shared" si="2"/>
        <v>558</v>
      </c>
      <c r="I7" s="11">
        <f t="shared" si="3"/>
        <v>-0.007301849016605818</v>
      </c>
      <c r="J7" s="6"/>
      <c r="K7" s="48"/>
    </row>
    <row r="8" spans="1:11" ht="15">
      <c r="A8" s="25">
        <v>7</v>
      </c>
      <c r="B8" s="26" t="s">
        <v>99</v>
      </c>
      <c r="C8" s="8">
        <v>48813</v>
      </c>
      <c r="D8" s="8">
        <v>44024</v>
      </c>
      <c r="E8" s="8">
        <v>44759</v>
      </c>
      <c r="F8" s="15">
        <f t="shared" si="0"/>
        <v>0.048265227447956825</v>
      </c>
      <c r="G8" s="15">
        <f t="shared" si="1"/>
        <v>-0.08305164607788909</v>
      </c>
      <c r="H8" s="10">
        <f t="shared" si="2"/>
        <v>-4054</v>
      </c>
      <c r="I8" s="11">
        <f t="shared" si="3"/>
        <v>0.053049634253261625</v>
      </c>
      <c r="J8" s="6"/>
      <c r="K8" s="48"/>
    </row>
    <row r="9" spans="1:11" ht="15">
      <c r="A9" s="25">
        <v>8</v>
      </c>
      <c r="B9" s="26" t="s">
        <v>100</v>
      </c>
      <c r="C9" s="8">
        <v>2121</v>
      </c>
      <c r="D9" s="8">
        <v>1829</v>
      </c>
      <c r="E9" s="8">
        <v>1857</v>
      </c>
      <c r="F9" s="15">
        <f t="shared" si="0"/>
        <v>0.00200246938874541</v>
      </c>
      <c r="G9" s="15">
        <f t="shared" si="1"/>
        <v>-0.12446958981612447</v>
      </c>
      <c r="H9" s="10">
        <f t="shared" si="2"/>
        <v>-264</v>
      </c>
      <c r="I9" s="11">
        <f t="shared" si="3"/>
        <v>0.0034546382444156556</v>
      </c>
      <c r="J9" s="6"/>
      <c r="K9" s="48"/>
    </row>
    <row r="10" spans="1:11" ht="15">
      <c r="A10" s="25">
        <v>9</v>
      </c>
      <c r="B10" s="26" t="s">
        <v>101</v>
      </c>
      <c r="C10" s="8">
        <v>28118</v>
      </c>
      <c r="D10" s="8">
        <v>26158</v>
      </c>
      <c r="E10" s="8">
        <v>26540</v>
      </c>
      <c r="F10" s="15">
        <f t="shared" si="0"/>
        <v>0.028619029390039415</v>
      </c>
      <c r="G10" s="15">
        <f t="shared" si="1"/>
        <v>-0.0561206344690234</v>
      </c>
      <c r="H10" s="10">
        <f t="shared" si="2"/>
        <v>-1578</v>
      </c>
      <c r="I10" s="11">
        <f t="shared" si="3"/>
        <v>0.020649314960939035</v>
      </c>
      <c r="J10" s="6"/>
      <c r="K10" s="48"/>
    </row>
    <row r="11" spans="1:11" ht="15">
      <c r="A11" s="25">
        <v>10</v>
      </c>
      <c r="B11" s="26" t="s">
        <v>102</v>
      </c>
      <c r="C11" s="8">
        <v>32710</v>
      </c>
      <c r="D11" s="8">
        <v>29292</v>
      </c>
      <c r="E11" s="8">
        <v>29756</v>
      </c>
      <c r="F11" s="15">
        <f t="shared" si="0"/>
        <v>0.032086956990580735</v>
      </c>
      <c r="G11" s="15">
        <f t="shared" si="1"/>
        <v>-0.09030877407520636</v>
      </c>
      <c r="H11" s="10">
        <f t="shared" si="2"/>
        <v>-2954</v>
      </c>
      <c r="I11" s="11">
        <f t="shared" si="3"/>
        <v>0.03865530823486306</v>
      </c>
      <c r="J11" s="6"/>
      <c r="K11" s="48"/>
    </row>
    <row r="12" spans="1:11" ht="15">
      <c r="A12" s="25">
        <v>11</v>
      </c>
      <c r="B12" s="26" t="s">
        <v>103</v>
      </c>
      <c r="C12" s="8">
        <v>2671</v>
      </c>
      <c r="D12" s="8">
        <v>2422</v>
      </c>
      <c r="E12" s="8">
        <v>2485</v>
      </c>
      <c r="F12" s="15">
        <f t="shared" si="0"/>
        <v>0.002679664206264052</v>
      </c>
      <c r="G12" s="15">
        <f t="shared" si="1"/>
        <v>-0.06963684013478098</v>
      </c>
      <c r="H12" s="10">
        <f t="shared" si="2"/>
        <v>-186</v>
      </c>
      <c r="I12" s="11">
        <f t="shared" si="3"/>
        <v>0.0024339496722019394</v>
      </c>
      <c r="J12" s="6"/>
      <c r="K12" s="48"/>
    </row>
    <row r="13" spans="1:11" ht="15">
      <c r="A13" s="25">
        <v>12</v>
      </c>
      <c r="B13" s="26" t="s">
        <v>104</v>
      </c>
      <c r="C13" s="8">
        <v>1356</v>
      </c>
      <c r="D13" s="8">
        <v>1164</v>
      </c>
      <c r="E13" s="8">
        <v>1173</v>
      </c>
      <c r="F13" s="15">
        <f t="shared" si="0"/>
        <v>0.0012648877722123675</v>
      </c>
      <c r="G13" s="15">
        <f t="shared" si="1"/>
        <v>-0.13495575221238937</v>
      </c>
      <c r="H13" s="10">
        <f t="shared" si="2"/>
        <v>-183</v>
      </c>
      <c r="I13" s="11">
        <f t="shared" si="3"/>
        <v>0.0023946924194244885</v>
      </c>
      <c r="J13" s="6"/>
      <c r="K13" s="48"/>
    </row>
    <row r="14" spans="1:11" ht="15">
      <c r="A14" s="25">
        <v>13</v>
      </c>
      <c r="B14" s="26" t="s">
        <v>105</v>
      </c>
      <c r="C14" s="8">
        <v>4195</v>
      </c>
      <c r="D14" s="8">
        <v>4667</v>
      </c>
      <c r="E14" s="8">
        <v>4734</v>
      </c>
      <c r="F14" s="15">
        <f t="shared" si="0"/>
        <v>0.005104841188110271</v>
      </c>
      <c r="G14" s="15">
        <f t="shared" si="1"/>
        <v>0.12848629320619787</v>
      </c>
      <c r="H14" s="10">
        <f t="shared" si="2"/>
        <v>539</v>
      </c>
      <c r="I14" s="11">
        <f t="shared" si="3"/>
        <v>-0.007053219749015297</v>
      </c>
      <c r="J14" s="6"/>
      <c r="K14" s="48"/>
    </row>
    <row r="15" spans="1:11" ht="15">
      <c r="A15" s="25">
        <v>14</v>
      </c>
      <c r="B15" s="26" t="s">
        <v>106</v>
      </c>
      <c r="C15" s="8">
        <v>5292</v>
      </c>
      <c r="D15" s="8">
        <v>4624</v>
      </c>
      <c r="E15" s="8">
        <v>4717</v>
      </c>
      <c r="F15" s="15">
        <f t="shared" si="0"/>
        <v>0.005086509481266613</v>
      </c>
      <c r="G15" s="15">
        <f t="shared" si="1"/>
        <v>-0.10865457294028723</v>
      </c>
      <c r="H15" s="10">
        <f t="shared" si="2"/>
        <v>-575</v>
      </c>
      <c r="I15" s="11">
        <f t="shared" si="3"/>
        <v>0.007524306782344705</v>
      </c>
      <c r="J15" s="6"/>
      <c r="K15" s="48"/>
    </row>
    <row r="16" spans="1:11" ht="15">
      <c r="A16" s="25">
        <v>15</v>
      </c>
      <c r="B16" s="26" t="s">
        <v>107</v>
      </c>
      <c r="C16" s="8">
        <v>9608</v>
      </c>
      <c r="D16" s="8">
        <v>8580</v>
      </c>
      <c r="E16" s="8">
        <v>8761</v>
      </c>
      <c r="F16" s="15">
        <f t="shared" si="0"/>
        <v>0.009447299038663726</v>
      </c>
      <c r="G16" s="15">
        <f t="shared" si="1"/>
        <v>-0.08815570358034971</v>
      </c>
      <c r="H16" s="10">
        <f t="shared" si="2"/>
        <v>-847</v>
      </c>
      <c r="I16" s="11">
        <f t="shared" si="3"/>
        <v>0.011083631034166895</v>
      </c>
      <c r="J16" s="6"/>
      <c r="K16" s="48"/>
    </row>
    <row r="17" spans="1:9" ht="15">
      <c r="A17" s="25">
        <v>16</v>
      </c>
      <c r="B17" s="26" t="s">
        <v>108</v>
      </c>
      <c r="C17" s="8">
        <v>26126</v>
      </c>
      <c r="D17" s="8">
        <v>23542</v>
      </c>
      <c r="E17" s="8">
        <v>23773</v>
      </c>
      <c r="F17" s="15">
        <f t="shared" si="0"/>
        <v>0.025635274517309983</v>
      </c>
      <c r="G17" s="15">
        <f t="shared" si="1"/>
        <v>-0.0900635382377708</v>
      </c>
      <c r="H17" s="10">
        <f t="shared" si="2"/>
        <v>-2353</v>
      </c>
      <c r="I17" s="11">
        <f t="shared" si="3"/>
        <v>0.030790771928447112</v>
      </c>
    </row>
    <row r="18" spans="1:9" ht="15">
      <c r="A18" s="25">
        <v>17</v>
      </c>
      <c r="B18" s="26" t="s">
        <v>109</v>
      </c>
      <c r="C18" s="8">
        <v>16017</v>
      </c>
      <c r="D18" s="8">
        <v>14018</v>
      </c>
      <c r="E18" s="8">
        <v>14206</v>
      </c>
      <c r="F18" s="15">
        <f t="shared" si="0"/>
        <v>0.015318836907117555</v>
      </c>
      <c r="G18" s="15">
        <f t="shared" si="1"/>
        <v>-0.11306736592370606</v>
      </c>
      <c r="H18" s="10">
        <f t="shared" si="2"/>
        <v>-1811</v>
      </c>
      <c r="I18" s="11">
        <f t="shared" si="3"/>
        <v>0.023698294926654366</v>
      </c>
    </row>
    <row r="19" spans="1:9" ht="15">
      <c r="A19" s="25">
        <v>18</v>
      </c>
      <c r="B19" s="26" t="s">
        <v>110</v>
      </c>
      <c r="C19" s="8">
        <v>5424</v>
      </c>
      <c r="D19" s="8">
        <v>4936</v>
      </c>
      <c r="E19" s="8">
        <v>5084</v>
      </c>
      <c r="F19" s="15">
        <f t="shared" si="0"/>
        <v>0.005482258681950278</v>
      </c>
      <c r="G19" s="15">
        <f t="shared" si="1"/>
        <v>-0.06268436578171091</v>
      </c>
      <c r="H19" s="10">
        <f t="shared" si="2"/>
        <v>-340</v>
      </c>
      <c r="I19" s="11">
        <f t="shared" si="3"/>
        <v>0.004449155314777738</v>
      </c>
    </row>
    <row r="20" spans="1:9" ht="15">
      <c r="A20" s="25">
        <v>19</v>
      </c>
      <c r="B20" s="26" t="s">
        <v>111</v>
      </c>
      <c r="C20" s="8">
        <v>12617</v>
      </c>
      <c r="D20" s="8">
        <v>10411</v>
      </c>
      <c r="E20" s="8">
        <v>10416</v>
      </c>
      <c r="F20" s="15">
        <f t="shared" si="0"/>
        <v>0.011231944616678619</v>
      </c>
      <c r="G20" s="15">
        <f t="shared" si="1"/>
        <v>-0.17444717444717445</v>
      </c>
      <c r="H20" s="10">
        <f t="shared" si="2"/>
        <v>-2201</v>
      </c>
      <c r="I20" s="11">
        <f t="shared" si="3"/>
        <v>0.028801737787722947</v>
      </c>
    </row>
    <row r="21" spans="1:9" ht="15">
      <c r="A21" s="25">
        <v>20</v>
      </c>
      <c r="B21" s="26" t="s">
        <v>112</v>
      </c>
      <c r="C21" s="8">
        <v>22609</v>
      </c>
      <c r="D21" s="8">
        <v>20035</v>
      </c>
      <c r="E21" s="8">
        <v>20544</v>
      </c>
      <c r="F21" s="15">
        <f t="shared" si="0"/>
        <v>0.022153328552711744</v>
      </c>
      <c r="G21" s="15">
        <f t="shared" si="1"/>
        <v>-0.09133530894776416</v>
      </c>
      <c r="H21" s="10">
        <f t="shared" si="2"/>
        <v>-2065</v>
      </c>
      <c r="I21" s="11">
        <f t="shared" si="3"/>
        <v>0.02702207566181185</v>
      </c>
    </row>
    <row r="22" spans="1:9" ht="15">
      <c r="A22" s="25">
        <v>21</v>
      </c>
      <c r="B22" s="26" t="s">
        <v>113</v>
      </c>
      <c r="C22" s="8">
        <v>7802</v>
      </c>
      <c r="D22" s="8">
        <v>6981</v>
      </c>
      <c r="E22" s="8">
        <v>7150</v>
      </c>
      <c r="F22" s="15">
        <f t="shared" si="0"/>
        <v>0.007710100231303007</v>
      </c>
      <c r="G22" s="15">
        <f t="shared" si="1"/>
        <v>-0.08356831581645732</v>
      </c>
      <c r="H22" s="10">
        <f t="shared" si="2"/>
        <v>-652</v>
      </c>
      <c r="I22" s="11">
        <f t="shared" si="3"/>
        <v>0.008531909603632605</v>
      </c>
    </row>
    <row r="23" spans="1:9" ht="15">
      <c r="A23" s="25">
        <v>22</v>
      </c>
      <c r="B23" s="26" t="s">
        <v>114</v>
      </c>
      <c r="C23" s="8">
        <v>12436</v>
      </c>
      <c r="D23" s="8">
        <v>11516</v>
      </c>
      <c r="E23" s="8">
        <v>11683</v>
      </c>
      <c r="F23" s="15">
        <f t="shared" si="0"/>
        <v>0.012598195944379444</v>
      </c>
      <c r="G23" s="15">
        <f t="shared" si="1"/>
        <v>-0.06055001608234159</v>
      </c>
      <c r="H23" s="10">
        <f t="shared" si="2"/>
        <v>-753</v>
      </c>
      <c r="I23" s="11">
        <f t="shared" si="3"/>
        <v>0.009853570447140109</v>
      </c>
    </row>
    <row r="24" spans="1:9" ht="15">
      <c r="A24" s="25">
        <v>23</v>
      </c>
      <c r="B24" s="26" t="s">
        <v>115</v>
      </c>
      <c r="C24" s="8">
        <v>8036</v>
      </c>
      <c r="D24" s="8">
        <v>7062</v>
      </c>
      <c r="E24" s="8">
        <v>7108</v>
      </c>
      <c r="F24" s="15">
        <f t="shared" si="0"/>
        <v>0.007664810132042206</v>
      </c>
      <c r="G24" s="15">
        <f t="shared" si="1"/>
        <v>-0.11548033847685416</v>
      </c>
      <c r="H24" s="10">
        <f t="shared" si="2"/>
        <v>-928</v>
      </c>
      <c r="I24" s="11">
        <f t="shared" si="3"/>
        <v>0.012143576859158062</v>
      </c>
    </row>
    <row r="25" spans="1:9" ht="15">
      <c r="A25" s="25">
        <v>24</v>
      </c>
      <c r="B25" s="26" t="s">
        <v>116</v>
      </c>
      <c r="C25" s="8">
        <v>5922</v>
      </c>
      <c r="D25" s="8">
        <v>5149</v>
      </c>
      <c r="E25" s="8">
        <v>5221</v>
      </c>
      <c r="F25" s="15">
        <f t="shared" si="0"/>
        <v>0.005629990672396223</v>
      </c>
      <c r="G25" s="15">
        <f t="shared" si="1"/>
        <v>-0.11837217156366092</v>
      </c>
      <c r="H25" s="10">
        <f t="shared" si="2"/>
        <v>-701</v>
      </c>
      <c r="I25" s="11">
        <f t="shared" si="3"/>
        <v>0.009173111398997631</v>
      </c>
    </row>
    <row r="26" spans="1:9" ht="15">
      <c r="A26" s="25">
        <v>25</v>
      </c>
      <c r="B26" s="26" t="s">
        <v>117</v>
      </c>
      <c r="C26" s="8">
        <v>10014</v>
      </c>
      <c r="D26" s="8">
        <v>10084</v>
      </c>
      <c r="E26" s="8">
        <v>10265</v>
      </c>
      <c r="F26" s="15">
        <f t="shared" si="0"/>
        <v>0.011069115926479071</v>
      </c>
      <c r="G26" s="15">
        <f t="shared" si="1"/>
        <v>0.02506490912722189</v>
      </c>
      <c r="H26" s="10">
        <f t="shared" si="2"/>
        <v>251</v>
      </c>
      <c r="I26" s="11">
        <f t="shared" si="3"/>
        <v>-0.0032845234823800362</v>
      </c>
    </row>
    <row r="27" spans="1:9" ht="15">
      <c r="A27" s="25">
        <v>26</v>
      </c>
      <c r="B27" s="26" t="s">
        <v>118</v>
      </c>
      <c r="C27" s="8">
        <v>7925</v>
      </c>
      <c r="D27" s="8">
        <v>7301</v>
      </c>
      <c r="E27" s="8">
        <v>7360</v>
      </c>
      <c r="F27" s="15">
        <f t="shared" si="0"/>
        <v>0.007936550727607012</v>
      </c>
      <c r="G27" s="15">
        <f t="shared" si="1"/>
        <v>-0.07129337539432176</v>
      </c>
      <c r="H27" s="10">
        <f t="shared" si="2"/>
        <v>-565</v>
      </c>
      <c r="I27" s="11">
        <f t="shared" si="3"/>
        <v>0.007393449273086536</v>
      </c>
    </row>
    <row r="28" spans="1:9" ht="15">
      <c r="A28" s="25">
        <v>27</v>
      </c>
      <c r="B28" s="26" t="s">
        <v>119</v>
      </c>
      <c r="C28" s="8">
        <v>19508</v>
      </c>
      <c r="D28" s="8">
        <v>18025</v>
      </c>
      <c r="E28" s="8">
        <v>18364</v>
      </c>
      <c r="F28" s="15">
        <f t="shared" si="0"/>
        <v>0.01980255673393684</v>
      </c>
      <c r="G28" s="15">
        <f t="shared" si="1"/>
        <v>-0.05864260816075456</v>
      </c>
      <c r="H28" s="10">
        <f t="shared" si="2"/>
        <v>-1144</v>
      </c>
      <c r="I28" s="11">
        <f t="shared" si="3"/>
        <v>0.014970099059134509</v>
      </c>
    </row>
    <row r="29" spans="1:9" ht="15">
      <c r="A29" s="25">
        <v>28</v>
      </c>
      <c r="B29" s="26" t="s">
        <v>120</v>
      </c>
      <c r="C29" s="8">
        <v>11726</v>
      </c>
      <c r="D29" s="8">
        <v>10305</v>
      </c>
      <c r="E29" s="8">
        <v>10610</v>
      </c>
      <c r="F29" s="15">
        <f t="shared" si="0"/>
        <v>0.01144114174183565</v>
      </c>
      <c r="G29" s="15">
        <f t="shared" si="1"/>
        <v>-0.09517311956336347</v>
      </c>
      <c r="H29" s="10">
        <f t="shared" si="2"/>
        <v>-1116</v>
      </c>
      <c r="I29" s="11">
        <f t="shared" si="3"/>
        <v>0.014603698033211637</v>
      </c>
    </row>
    <row r="30" spans="1:9" ht="15">
      <c r="A30" s="25">
        <v>29</v>
      </c>
      <c r="B30" s="26" t="s">
        <v>121</v>
      </c>
      <c r="C30" s="8">
        <v>3785</v>
      </c>
      <c r="D30" s="8">
        <v>3205</v>
      </c>
      <c r="E30" s="8">
        <v>3268</v>
      </c>
      <c r="F30" s="15">
        <f t="shared" si="0"/>
        <v>0.003524001056768983</v>
      </c>
      <c r="G30" s="15">
        <f t="shared" si="1"/>
        <v>-0.1365918097754293</v>
      </c>
      <c r="H30" s="10">
        <f t="shared" si="2"/>
        <v>-517</v>
      </c>
      <c r="I30" s="11">
        <f t="shared" si="3"/>
        <v>0.006765333228647326</v>
      </c>
    </row>
    <row r="31" spans="1:9" ht="15">
      <c r="A31" s="25">
        <v>30</v>
      </c>
      <c r="B31" s="26" t="s">
        <v>122</v>
      </c>
      <c r="C31" s="8">
        <v>940</v>
      </c>
      <c r="D31" s="8">
        <v>857</v>
      </c>
      <c r="E31" s="8">
        <v>876</v>
      </c>
      <c r="F31" s="15">
        <f t="shared" si="0"/>
        <v>0.0009446220702967041</v>
      </c>
      <c r="G31" s="15">
        <f t="shared" si="1"/>
        <v>-0.06808510638297872</v>
      </c>
      <c r="H31" s="10">
        <f t="shared" si="2"/>
        <v>-64</v>
      </c>
      <c r="I31" s="11">
        <f t="shared" si="3"/>
        <v>0.0008374880592522802</v>
      </c>
    </row>
    <row r="32" spans="1:9" ht="15">
      <c r="A32" s="25">
        <v>31</v>
      </c>
      <c r="B32" s="26" t="s">
        <v>123</v>
      </c>
      <c r="C32" s="8">
        <v>31263</v>
      </c>
      <c r="D32" s="8">
        <v>27444</v>
      </c>
      <c r="E32" s="8">
        <v>27627</v>
      </c>
      <c r="F32" s="15">
        <f t="shared" si="0"/>
        <v>0.029791180292336808</v>
      </c>
      <c r="G32" s="15">
        <f t="shared" si="1"/>
        <v>-0.11630361769503886</v>
      </c>
      <c r="H32" s="10">
        <f t="shared" si="2"/>
        <v>-3636</v>
      </c>
      <c r="I32" s="11">
        <f t="shared" si="3"/>
        <v>0.04757979036627017</v>
      </c>
    </row>
    <row r="33" spans="1:9" ht="15">
      <c r="A33" s="25">
        <v>32</v>
      </c>
      <c r="B33" s="26" t="s">
        <v>124</v>
      </c>
      <c r="C33" s="8">
        <v>8180</v>
      </c>
      <c r="D33" s="8">
        <v>7353</v>
      </c>
      <c r="E33" s="8">
        <v>7441</v>
      </c>
      <c r="F33" s="15">
        <f t="shared" si="0"/>
        <v>0.008023895919038557</v>
      </c>
      <c r="G33" s="15">
        <f t="shared" si="1"/>
        <v>-0.09034229828850855</v>
      </c>
      <c r="H33" s="10">
        <f t="shared" si="2"/>
        <v>-739</v>
      </c>
      <c r="I33" s="11">
        <f t="shared" si="3"/>
        <v>0.009670369934178673</v>
      </c>
    </row>
    <row r="34" spans="1:9" ht="15">
      <c r="A34" s="25">
        <v>33</v>
      </c>
      <c r="B34" s="26" t="s">
        <v>125</v>
      </c>
      <c r="C34" s="8">
        <v>40202</v>
      </c>
      <c r="D34" s="8">
        <v>42706</v>
      </c>
      <c r="E34" s="8">
        <v>43330</v>
      </c>
      <c r="F34" s="15">
        <f aca="true" t="shared" si="4" ref="F34:F65">E34/$E$83</f>
        <v>0.04672428573739291</v>
      </c>
      <c r="G34" s="15">
        <f aca="true" t="shared" si="5" ref="G34:G65">(E34-C34)/C34</f>
        <v>0.0778070742749117</v>
      </c>
      <c r="H34" s="10">
        <f aca="true" t="shared" si="6" ref="H34:H65">E34-C34</f>
        <v>3128</v>
      </c>
      <c r="I34" s="11">
        <f aca="true" t="shared" si="7" ref="I34:I65">H34/$H$83</f>
        <v>-0.04093222889595519</v>
      </c>
    </row>
    <row r="35" spans="1:9" ht="15">
      <c r="A35" s="25">
        <v>34</v>
      </c>
      <c r="B35" s="26" t="s">
        <v>126</v>
      </c>
      <c r="C35" s="8">
        <v>7381</v>
      </c>
      <c r="D35" s="8">
        <v>6771</v>
      </c>
      <c r="E35" s="8">
        <v>6880</v>
      </c>
      <c r="F35" s="15">
        <f t="shared" si="4"/>
        <v>0.007418949593197858</v>
      </c>
      <c r="G35" s="15">
        <f t="shared" si="5"/>
        <v>-0.06787698143882942</v>
      </c>
      <c r="H35" s="10">
        <f t="shared" si="6"/>
        <v>-501</v>
      </c>
      <c r="I35" s="11">
        <f t="shared" si="7"/>
        <v>0.006555961213834256</v>
      </c>
    </row>
    <row r="36" spans="1:9" ht="15.75" customHeight="1">
      <c r="A36" s="25">
        <v>35</v>
      </c>
      <c r="B36" s="26" t="s">
        <v>127</v>
      </c>
      <c r="C36" s="8">
        <v>32524</v>
      </c>
      <c r="D36" s="8">
        <v>30285</v>
      </c>
      <c r="E36" s="8">
        <v>30888</v>
      </c>
      <c r="F36" s="15">
        <f t="shared" si="4"/>
        <v>0.03330763299922899</v>
      </c>
      <c r="G36" s="15">
        <f t="shared" si="5"/>
        <v>-0.050301315951297505</v>
      </c>
      <c r="H36" s="10">
        <f t="shared" si="6"/>
        <v>-1636</v>
      </c>
      <c r="I36" s="11">
        <f t="shared" si="7"/>
        <v>0.02140828851463641</v>
      </c>
    </row>
    <row r="37" spans="1:9" ht="15">
      <c r="A37" s="25">
        <v>36</v>
      </c>
      <c r="B37" s="26" t="s">
        <v>128</v>
      </c>
      <c r="C37" s="8">
        <v>5524</v>
      </c>
      <c r="D37" s="8">
        <v>5024</v>
      </c>
      <c r="E37" s="8">
        <v>5195</v>
      </c>
      <c r="F37" s="15">
        <f t="shared" si="4"/>
        <v>0.005601953944282394</v>
      </c>
      <c r="G37" s="15">
        <f t="shared" si="5"/>
        <v>-0.05955829109341057</v>
      </c>
      <c r="H37" s="10">
        <f t="shared" si="6"/>
        <v>-329</v>
      </c>
      <c r="I37" s="11">
        <f t="shared" si="7"/>
        <v>0.004305212054593753</v>
      </c>
    </row>
    <row r="38" spans="1:9" ht="15">
      <c r="A38" s="25">
        <v>37</v>
      </c>
      <c r="B38" s="26" t="s">
        <v>129</v>
      </c>
      <c r="C38" s="8">
        <v>12230</v>
      </c>
      <c r="D38" s="8">
        <v>11061</v>
      </c>
      <c r="E38" s="8">
        <v>11226</v>
      </c>
      <c r="F38" s="15">
        <f t="shared" si="4"/>
        <v>0.012105396530994064</v>
      </c>
      <c r="G38" s="15">
        <f t="shared" si="5"/>
        <v>-0.08209321340964841</v>
      </c>
      <c r="H38" s="10">
        <f t="shared" si="6"/>
        <v>-1004</v>
      </c>
      <c r="I38" s="11">
        <f t="shared" si="7"/>
        <v>0.013138093929520145</v>
      </c>
    </row>
    <row r="39" spans="1:9" ht="15">
      <c r="A39" s="25">
        <v>38</v>
      </c>
      <c r="B39" s="26" t="s">
        <v>130</v>
      </c>
      <c r="C39" s="8">
        <v>14606</v>
      </c>
      <c r="D39" s="8">
        <v>13611</v>
      </c>
      <c r="E39" s="8">
        <v>13824</v>
      </c>
      <c r="F39" s="15">
        <f t="shared" si="4"/>
        <v>0.014906912670983603</v>
      </c>
      <c r="G39" s="15">
        <f t="shared" si="5"/>
        <v>-0.05353964124332466</v>
      </c>
      <c r="H39" s="10">
        <f t="shared" si="6"/>
        <v>-782</v>
      </c>
      <c r="I39" s="11">
        <f t="shared" si="7"/>
        <v>0.010233057223988798</v>
      </c>
    </row>
    <row r="40" spans="1:9" ht="15">
      <c r="A40" s="25">
        <v>39</v>
      </c>
      <c r="B40" s="26" t="s">
        <v>131</v>
      </c>
      <c r="C40" s="8">
        <v>6164</v>
      </c>
      <c r="D40" s="8">
        <v>5696</v>
      </c>
      <c r="E40" s="8">
        <v>5890</v>
      </c>
      <c r="F40" s="15">
        <f t="shared" si="4"/>
        <v>0.006351397253478981</v>
      </c>
      <c r="G40" s="15">
        <f t="shared" si="5"/>
        <v>-0.04445165476963011</v>
      </c>
      <c r="H40" s="10">
        <f t="shared" si="6"/>
        <v>-274</v>
      </c>
      <c r="I40" s="11">
        <f t="shared" si="7"/>
        <v>0.0035854957536738245</v>
      </c>
    </row>
    <row r="41" spans="1:9" ht="15">
      <c r="A41" s="25">
        <v>40</v>
      </c>
      <c r="B41" s="26" t="s">
        <v>132</v>
      </c>
      <c r="C41" s="8">
        <v>4934</v>
      </c>
      <c r="D41" s="8">
        <v>4445</v>
      </c>
      <c r="E41" s="8">
        <v>4524</v>
      </c>
      <c r="F41" s="15">
        <f t="shared" si="4"/>
        <v>0.004878390691806267</v>
      </c>
      <c r="G41" s="15">
        <f t="shared" si="5"/>
        <v>-0.08309687880016214</v>
      </c>
      <c r="H41" s="10">
        <f t="shared" si="6"/>
        <v>-410</v>
      </c>
      <c r="I41" s="11">
        <f t="shared" si="7"/>
        <v>0.00536515787958492</v>
      </c>
    </row>
    <row r="42" spans="1:9" ht="15">
      <c r="A42" s="25">
        <v>41</v>
      </c>
      <c r="B42" s="26" t="s">
        <v>133</v>
      </c>
      <c r="C42" s="8">
        <v>3720</v>
      </c>
      <c r="D42" s="8">
        <v>3437</v>
      </c>
      <c r="E42" s="8">
        <v>3495</v>
      </c>
      <c r="F42" s="15">
        <f t="shared" si="4"/>
        <v>0.0037687832599166446</v>
      </c>
      <c r="G42" s="15">
        <f t="shared" si="5"/>
        <v>-0.06048387096774194</v>
      </c>
      <c r="H42" s="10">
        <f t="shared" si="6"/>
        <v>-225</v>
      </c>
      <c r="I42" s="11">
        <f t="shared" si="7"/>
        <v>0.0029442939583087975</v>
      </c>
    </row>
    <row r="43" spans="1:9" ht="15">
      <c r="A43" s="25">
        <v>42</v>
      </c>
      <c r="B43" s="26" t="s">
        <v>134</v>
      </c>
      <c r="C43" s="8">
        <v>54233</v>
      </c>
      <c r="D43" s="8">
        <v>49841</v>
      </c>
      <c r="E43" s="8">
        <v>50757</v>
      </c>
      <c r="F43" s="15">
        <f t="shared" si="4"/>
        <v>0.05473308495667786</v>
      </c>
      <c r="G43" s="15">
        <f t="shared" si="5"/>
        <v>-0.06409381741743957</v>
      </c>
      <c r="H43" s="10">
        <f t="shared" si="6"/>
        <v>-3476</v>
      </c>
      <c r="I43" s="11">
        <f t="shared" si="7"/>
        <v>0.04548607021813947</v>
      </c>
    </row>
    <row r="44" spans="1:9" ht="15">
      <c r="A44" s="25">
        <v>43</v>
      </c>
      <c r="B44" s="26" t="s">
        <v>135</v>
      </c>
      <c r="C44" s="8">
        <v>10785</v>
      </c>
      <c r="D44" s="8">
        <v>9222</v>
      </c>
      <c r="E44" s="8">
        <v>9312</v>
      </c>
      <c r="F44" s="15">
        <f t="shared" si="4"/>
        <v>0.010041462007537567</v>
      </c>
      <c r="G44" s="15">
        <f t="shared" si="5"/>
        <v>-0.13657858136300416</v>
      </c>
      <c r="H44" s="10">
        <f t="shared" si="6"/>
        <v>-1473</v>
      </c>
      <c r="I44" s="11">
        <f t="shared" si="7"/>
        <v>0.019275311113728263</v>
      </c>
    </row>
    <row r="45" spans="1:9" ht="15">
      <c r="A45" s="25">
        <v>44</v>
      </c>
      <c r="B45" s="26" t="s">
        <v>136</v>
      </c>
      <c r="C45" s="8">
        <v>17387</v>
      </c>
      <c r="D45" s="8">
        <v>15689</v>
      </c>
      <c r="E45" s="8">
        <v>16038</v>
      </c>
      <c r="F45" s="15">
        <f t="shared" si="4"/>
        <v>0.017294347903445823</v>
      </c>
      <c r="G45" s="15">
        <f t="shared" si="5"/>
        <v>-0.07758670270892046</v>
      </c>
      <c r="H45" s="10">
        <f t="shared" si="6"/>
        <v>-1349</v>
      </c>
      <c r="I45" s="11">
        <f t="shared" si="7"/>
        <v>0.017652677998926967</v>
      </c>
    </row>
    <row r="46" spans="1:9" ht="15">
      <c r="A46" s="25">
        <v>45</v>
      </c>
      <c r="B46" s="26" t="s">
        <v>137</v>
      </c>
      <c r="C46" s="8">
        <v>45927</v>
      </c>
      <c r="D46" s="8">
        <v>41562</v>
      </c>
      <c r="E46" s="8">
        <v>42183</v>
      </c>
      <c r="F46" s="15">
        <f t="shared" si="4"/>
        <v>0.04548743469329437</v>
      </c>
      <c r="G46" s="15">
        <f t="shared" si="5"/>
        <v>-0.0815206741132667</v>
      </c>
      <c r="H46" s="10">
        <f t="shared" si="6"/>
        <v>-3744</v>
      </c>
      <c r="I46" s="11">
        <f t="shared" si="7"/>
        <v>0.04899305146625839</v>
      </c>
    </row>
    <row r="47" spans="1:9" ht="15">
      <c r="A47" s="25">
        <v>46</v>
      </c>
      <c r="B47" s="26" t="s">
        <v>138</v>
      </c>
      <c r="C47" s="8">
        <v>14462</v>
      </c>
      <c r="D47" s="8">
        <v>12758</v>
      </c>
      <c r="E47" s="8">
        <v>12989</v>
      </c>
      <c r="F47" s="15">
        <f t="shared" si="4"/>
        <v>0.014006502364251015</v>
      </c>
      <c r="G47" s="15">
        <f t="shared" si="5"/>
        <v>-0.10185313234684</v>
      </c>
      <c r="H47" s="10">
        <f t="shared" si="6"/>
        <v>-1473</v>
      </c>
      <c r="I47" s="11">
        <f t="shared" si="7"/>
        <v>0.019275311113728263</v>
      </c>
    </row>
    <row r="48" spans="1:9" ht="15">
      <c r="A48" s="25">
        <v>47</v>
      </c>
      <c r="B48" s="26" t="s">
        <v>139</v>
      </c>
      <c r="C48" s="8">
        <v>10695</v>
      </c>
      <c r="D48" s="8">
        <v>9697</v>
      </c>
      <c r="E48" s="8">
        <v>9973</v>
      </c>
      <c r="F48" s="15">
        <f t="shared" si="4"/>
        <v>0.010754241903046838</v>
      </c>
      <c r="G48" s="15">
        <f t="shared" si="5"/>
        <v>-0.06750818139317438</v>
      </c>
      <c r="H48" s="10">
        <f t="shared" si="6"/>
        <v>-722</v>
      </c>
      <c r="I48" s="11">
        <f t="shared" si="7"/>
        <v>0.009447912168439786</v>
      </c>
    </row>
    <row r="49" spans="1:9" ht="15">
      <c r="A49" s="25">
        <v>48</v>
      </c>
      <c r="B49" s="26" t="s">
        <v>140</v>
      </c>
      <c r="C49" s="8">
        <v>16282</v>
      </c>
      <c r="D49" s="8">
        <v>14721</v>
      </c>
      <c r="E49" s="8">
        <v>14986</v>
      </c>
      <c r="F49" s="15">
        <f t="shared" si="4"/>
        <v>0.016159938750532427</v>
      </c>
      <c r="G49" s="15">
        <f t="shared" si="5"/>
        <v>-0.07959710109323179</v>
      </c>
      <c r="H49" s="10">
        <f t="shared" si="6"/>
        <v>-1296</v>
      </c>
      <c r="I49" s="11">
        <f t="shared" si="7"/>
        <v>0.016959133199858673</v>
      </c>
    </row>
    <row r="50" spans="1:9" ht="15">
      <c r="A50" s="25">
        <v>49</v>
      </c>
      <c r="B50" s="26" t="s">
        <v>141</v>
      </c>
      <c r="C50" s="8">
        <v>3562</v>
      </c>
      <c r="D50" s="8">
        <v>3056</v>
      </c>
      <c r="E50" s="8">
        <v>3142</v>
      </c>
      <c r="F50" s="15">
        <f t="shared" si="4"/>
        <v>0.0033881307589865802</v>
      </c>
      <c r="G50" s="15">
        <f t="shared" si="5"/>
        <v>-0.11791128579449747</v>
      </c>
      <c r="H50" s="10">
        <f t="shared" si="6"/>
        <v>-420</v>
      </c>
      <c r="I50" s="11">
        <f t="shared" si="7"/>
        <v>0.005496015388843089</v>
      </c>
    </row>
    <row r="51" spans="1:9" ht="15">
      <c r="A51" s="25">
        <v>50</v>
      </c>
      <c r="B51" s="26" t="s">
        <v>142</v>
      </c>
      <c r="C51" s="8">
        <v>10185</v>
      </c>
      <c r="D51" s="8">
        <v>9377</v>
      </c>
      <c r="E51" s="8">
        <v>9532</v>
      </c>
      <c r="F51" s="15">
        <f t="shared" si="4"/>
        <v>0.010278695860808429</v>
      </c>
      <c r="G51" s="15">
        <f t="shared" si="5"/>
        <v>-0.06411389297987236</v>
      </c>
      <c r="H51" s="10">
        <f t="shared" si="6"/>
        <v>-653</v>
      </c>
      <c r="I51" s="11">
        <f t="shared" si="7"/>
        <v>0.00854499535455842</v>
      </c>
    </row>
    <row r="52" spans="1:9" ht="15">
      <c r="A52" s="25">
        <v>51</v>
      </c>
      <c r="B52" s="26" t="s">
        <v>143</v>
      </c>
      <c r="C52" s="8">
        <v>14337</v>
      </c>
      <c r="D52" s="8">
        <v>13316</v>
      </c>
      <c r="E52" s="8">
        <v>13614</v>
      </c>
      <c r="F52" s="15">
        <f t="shared" si="4"/>
        <v>0.014680462174679599</v>
      </c>
      <c r="G52" s="15">
        <f t="shared" si="5"/>
        <v>-0.050428960033479804</v>
      </c>
      <c r="H52" s="10">
        <f t="shared" si="6"/>
        <v>-723</v>
      </c>
      <c r="I52" s="11">
        <f t="shared" si="7"/>
        <v>0.009460997919365603</v>
      </c>
    </row>
    <row r="53" spans="1:9" ht="15">
      <c r="A53" s="25">
        <v>52</v>
      </c>
      <c r="B53" s="26" t="s">
        <v>144</v>
      </c>
      <c r="C53" s="8">
        <v>17665</v>
      </c>
      <c r="D53" s="8">
        <v>14773</v>
      </c>
      <c r="E53" s="8">
        <v>14914</v>
      </c>
      <c r="F53" s="15">
        <f t="shared" si="4"/>
        <v>0.016082298580371055</v>
      </c>
      <c r="G53" s="15">
        <f t="shared" si="5"/>
        <v>-0.15573167279932068</v>
      </c>
      <c r="H53" s="10">
        <f t="shared" si="6"/>
        <v>-2751</v>
      </c>
      <c r="I53" s="11">
        <f t="shared" si="7"/>
        <v>0.03599890079692223</v>
      </c>
    </row>
    <row r="54" spans="1:9" ht="15">
      <c r="A54" s="25">
        <v>53</v>
      </c>
      <c r="B54" s="26" t="s">
        <v>145</v>
      </c>
      <c r="C54" s="8">
        <v>12965</v>
      </c>
      <c r="D54" s="8">
        <v>11018</v>
      </c>
      <c r="E54" s="8">
        <v>11291</v>
      </c>
      <c r="F54" s="15">
        <f t="shared" si="4"/>
        <v>0.012175488351278636</v>
      </c>
      <c r="G54" s="15">
        <f t="shared" si="5"/>
        <v>-0.12911685306594678</v>
      </c>
      <c r="H54" s="10">
        <f t="shared" si="6"/>
        <v>-1674</v>
      </c>
      <c r="I54" s="11">
        <f t="shared" si="7"/>
        <v>0.021905547049817453</v>
      </c>
    </row>
    <row r="55" spans="1:9" ht="15">
      <c r="A55" s="25">
        <v>54</v>
      </c>
      <c r="B55" s="26" t="s">
        <v>146</v>
      </c>
      <c r="C55" s="8">
        <v>15100</v>
      </c>
      <c r="D55" s="8">
        <v>13289</v>
      </c>
      <c r="E55" s="8">
        <v>13386</v>
      </c>
      <c r="F55" s="15">
        <f t="shared" si="4"/>
        <v>0.014434601635835253</v>
      </c>
      <c r="G55" s="15">
        <f t="shared" si="5"/>
        <v>-0.11350993377483444</v>
      </c>
      <c r="H55" s="10">
        <f t="shared" si="6"/>
        <v>-1714</v>
      </c>
      <c r="I55" s="11">
        <f t="shared" si="7"/>
        <v>0.02242897708685013</v>
      </c>
    </row>
    <row r="56" spans="1:9" ht="15">
      <c r="A56" s="25">
        <v>55</v>
      </c>
      <c r="B56" s="26" t="s">
        <v>147</v>
      </c>
      <c r="C56" s="8">
        <v>31898</v>
      </c>
      <c r="D56" s="8">
        <v>27615</v>
      </c>
      <c r="E56" s="8">
        <v>27942</v>
      </c>
      <c r="F56" s="15">
        <f t="shared" si="4"/>
        <v>0.030130856036792813</v>
      </c>
      <c r="G56" s="15">
        <f t="shared" si="5"/>
        <v>-0.12402031475327607</v>
      </c>
      <c r="H56" s="10">
        <f t="shared" si="6"/>
        <v>-3956</v>
      </c>
      <c r="I56" s="11">
        <f t="shared" si="7"/>
        <v>0.05176723066253157</v>
      </c>
    </row>
    <row r="57" spans="1:9" ht="15">
      <c r="A57" s="25">
        <v>56</v>
      </c>
      <c r="B57" s="26" t="s">
        <v>148</v>
      </c>
      <c r="C57" s="8">
        <v>2753</v>
      </c>
      <c r="D57" s="8">
        <v>2437</v>
      </c>
      <c r="E57" s="8">
        <v>2448</v>
      </c>
      <c r="F57" s="15">
        <f t="shared" si="4"/>
        <v>0.0026397657854866797</v>
      </c>
      <c r="G57" s="15">
        <f t="shared" si="5"/>
        <v>-0.11078823102070469</v>
      </c>
      <c r="H57" s="10">
        <f t="shared" si="6"/>
        <v>-305</v>
      </c>
      <c r="I57" s="11">
        <f t="shared" si="7"/>
        <v>0.003991154032374148</v>
      </c>
    </row>
    <row r="58" spans="1:9" ht="15">
      <c r="A58" s="25">
        <v>57</v>
      </c>
      <c r="B58" s="26" t="s">
        <v>149</v>
      </c>
      <c r="C58" s="8">
        <v>4950</v>
      </c>
      <c r="D58" s="8">
        <v>4128</v>
      </c>
      <c r="E58" s="8">
        <v>4221</v>
      </c>
      <c r="F58" s="15">
        <f t="shared" si="4"/>
        <v>0.0045516549757104886</v>
      </c>
      <c r="G58" s="15">
        <f t="shared" si="5"/>
        <v>-0.14727272727272728</v>
      </c>
      <c r="H58" s="10">
        <f t="shared" si="6"/>
        <v>-729</v>
      </c>
      <c r="I58" s="11">
        <f t="shared" si="7"/>
        <v>0.009539512424920503</v>
      </c>
    </row>
    <row r="59" spans="1:9" ht="15">
      <c r="A59" s="25">
        <v>58</v>
      </c>
      <c r="B59" s="26" t="s">
        <v>150</v>
      </c>
      <c r="C59" s="8">
        <v>17246</v>
      </c>
      <c r="D59" s="8">
        <v>16237</v>
      </c>
      <c r="E59" s="8">
        <v>16592</v>
      </c>
      <c r="F59" s="15">
        <f t="shared" si="4"/>
        <v>0.01789174587940972</v>
      </c>
      <c r="G59" s="15">
        <f t="shared" si="5"/>
        <v>-0.03792183694769802</v>
      </c>
      <c r="H59" s="10">
        <f t="shared" si="6"/>
        <v>-654</v>
      </c>
      <c r="I59" s="11">
        <f t="shared" si="7"/>
        <v>0.008558081105484238</v>
      </c>
    </row>
    <row r="60" spans="1:9" ht="15">
      <c r="A60" s="25">
        <v>59</v>
      </c>
      <c r="B60" s="26" t="s">
        <v>151</v>
      </c>
      <c r="C60" s="8">
        <v>9501</v>
      </c>
      <c r="D60" s="8">
        <v>8622</v>
      </c>
      <c r="E60" s="8">
        <v>8738</v>
      </c>
      <c r="F60" s="15">
        <f t="shared" si="4"/>
        <v>0.009422497317639954</v>
      </c>
      <c r="G60" s="15">
        <f t="shared" si="5"/>
        <v>-0.08030733606988738</v>
      </c>
      <c r="H60" s="10">
        <f t="shared" si="6"/>
        <v>-763</v>
      </c>
      <c r="I60" s="11">
        <f t="shared" si="7"/>
        <v>0.009984427956398277</v>
      </c>
    </row>
    <row r="61" spans="1:9" ht="15">
      <c r="A61" s="25">
        <v>60</v>
      </c>
      <c r="B61" s="26" t="s">
        <v>152</v>
      </c>
      <c r="C61" s="8">
        <v>14195</v>
      </c>
      <c r="D61" s="8">
        <v>12432</v>
      </c>
      <c r="E61" s="8">
        <v>12598</v>
      </c>
      <c r="F61" s="15">
        <f t="shared" si="4"/>
        <v>0.013584873106846893</v>
      </c>
      <c r="G61" s="15">
        <f t="shared" si="5"/>
        <v>-0.1125044029587883</v>
      </c>
      <c r="H61" s="10">
        <f t="shared" si="6"/>
        <v>-1597</v>
      </c>
      <c r="I61" s="11">
        <f t="shared" si="7"/>
        <v>0.020897944228529555</v>
      </c>
    </row>
    <row r="62" spans="1:9" ht="15">
      <c r="A62" s="25">
        <v>61</v>
      </c>
      <c r="B62" s="26" t="s">
        <v>153</v>
      </c>
      <c r="C62" s="8">
        <v>9231</v>
      </c>
      <c r="D62" s="8">
        <v>7719</v>
      </c>
      <c r="E62" s="8">
        <v>7738</v>
      </c>
      <c r="F62" s="15">
        <f t="shared" si="4"/>
        <v>0.00834416162095422</v>
      </c>
      <c r="G62" s="15">
        <f t="shared" si="5"/>
        <v>-0.161737623226086</v>
      </c>
      <c r="H62" s="10">
        <f t="shared" si="6"/>
        <v>-1493</v>
      </c>
      <c r="I62" s="11">
        <f t="shared" si="7"/>
        <v>0.0195370261322446</v>
      </c>
    </row>
    <row r="63" spans="1:9" ht="15">
      <c r="A63" s="25">
        <v>62</v>
      </c>
      <c r="B63" s="26" t="s">
        <v>154</v>
      </c>
      <c r="C63" s="8">
        <v>1459</v>
      </c>
      <c r="D63" s="8">
        <v>1350</v>
      </c>
      <c r="E63" s="8">
        <v>1372</v>
      </c>
      <c r="F63" s="15">
        <f t="shared" si="4"/>
        <v>0.0014794765758528287</v>
      </c>
      <c r="G63" s="15">
        <f t="shared" si="5"/>
        <v>-0.05962988348183688</v>
      </c>
      <c r="H63" s="10">
        <f t="shared" si="6"/>
        <v>-87</v>
      </c>
      <c r="I63" s="11">
        <f t="shared" si="7"/>
        <v>0.0011384603305460684</v>
      </c>
    </row>
    <row r="64" spans="1:9" ht="15">
      <c r="A64" s="25">
        <v>63</v>
      </c>
      <c r="B64" s="26" t="s">
        <v>155</v>
      </c>
      <c r="C64" s="8">
        <v>24795</v>
      </c>
      <c r="D64" s="8">
        <v>22329</v>
      </c>
      <c r="E64" s="8">
        <v>23037</v>
      </c>
      <c r="F64" s="15">
        <f t="shared" si="4"/>
        <v>0.02484161944454928</v>
      </c>
      <c r="G64" s="15">
        <f t="shared" si="5"/>
        <v>-0.07090139140955838</v>
      </c>
      <c r="H64" s="10">
        <f t="shared" si="6"/>
        <v>-1758</v>
      </c>
      <c r="I64" s="11">
        <f t="shared" si="7"/>
        <v>0.02300475012758607</v>
      </c>
    </row>
    <row r="65" spans="1:9" ht="15">
      <c r="A65" s="25">
        <v>64</v>
      </c>
      <c r="B65" s="26" t="s">
        <v>156</v>
      </c>
      <c r="C65" s="8">
        <v>9655</v>
      </c>
      <c r="D65" s="8">
        <v>8648</v>
      </c>
      <c r="E65" s="8">
        <v>8737</v>
      </c>
      <c r="F65" s="15">
        <f t="shared" si="4"/>
        <v>0.009421418981943269</v>
      </c>
      <c r="G65" s="15">
        <f t="shared" si="5"/>
        <v>-0.09508026929052305</v>
      </c>
      <c r="H65" s="10">
        <f t="shared" si="6"/>
        <v>-918</v>
      </c>
      <c r="I65" s="11">
        <f t="shared" si="7"/>
        <v>0.012012719349899894</v>
      </c>
    </row>
    <row r="66" spans="1:11" ht="15">
      <c r="A66" s="25">
        <v>65</v>
      </c>
      <c r="B66" s="26" t="s">
        <v>157</v>
      </c>
      <c r="C66" s="8">
        <v>3942</v>
      </c>
      <c r="D66" s="8">
        <v>3604</v>
      </c>
      <c r="E66" s="8">
        <v>3738</v>
      </c>
      <c r="F66" s="15">
        <f aca="true" t="shared" si="8" ref="F66:F82">E66/$E$83</f>
        <v>0.004030818834211278</v>
      </c>
      <c r="G66" s="15">
        <f aca="true" t="shared" si="9" ref="G66:G82">(E66-C66)/C66</f>
        <v>-0.0517503805175038</v>
      </c>
      <c r="H66" s="10">
        <f aca="true" t="shared" si="10" ref="H66:H82">E66-C66</f>
        <v>-204</v>
      </c>
      <c r="I66" s="11">
        <f aca="true" t="shared" si="11" ref="I66:I82">H66/$H$83</f>
        <v>0.002669493188866643</v>
      </c>
      <c r="J66" s="49"/>
      <c r="K66" s="49"/>
    </row>
    <row r="67" spans="1:9" ht="15">
      <c r="A67" s="25">
        <v>66</v>
      </c>
      <c r="B67" s="26" t="s">
        <v>158</v>
      </c>
      <c r="C67" s="8">
        <v>16617</v>
      </c>
      <c r="D67" s="8">
        <v>14742</v>
      </c>
      <c r="E67" s="8">
        <v>15041</v>
      </c>
      <c r="F67" s="15">
        <f t="shared" si="8"/>
        <v>0.016219247213850145</v>
      </c>
      <c r="G67" s="15">
        <f t="shared" si="9"/>
        <v>-0.0948426310405007</v>
      </c>
      <c r="H67" s="10">
        <f t="shared" si="10"/>
        <v>-1576</v>
      </c>
      <c r="I67" s="11">
        <f t="shared" si="11"/>
        <v>0.0206231434590874</v>
      </c>
    </row>
    <row r="68" spans="1:9" ht="15">
      <c r="A68" s="25">
        <v>67</v>
      </c>
      <c r="B68" s="26" t="s">
        <v>159</v>
      </c>
      <c r="C68" s="8">
        <v>2414</v>
      </c>
      <c r="D68" s="8">
        <v>2067</v>
      </c>
      <c r="E68" s="8">
        <v>2105</v>
      </c>
      <c r="F68" s="15">
        <f t="shared" si="8"/>
        <v>0.0022698966415234728</v>
      </c>
      <c r="G68" s="15">
        <f t="shared" si="9"/>
        <v>-0.128003314001657</v>
      </c>
      <c r="H68" s="10">
        <f t="shared" si="10"/>
        <v>-309</v>
      </c>
      <c r="I68" s="11">
        <f t="shared" si="11"/>
        <v>0.004043497036077415</v>
      </c>
    </row>
    <row r="69" spans="1:9" ht="15">
      <c r="A69" s="25">
        <v>68</v>
      </c>
      <c r="B69" s="26" t="s">
        <v>160</v>
      </c>
      <c r="C69" s="8">
        <v>12269</v>
      </c>
      <c r="D69" s="8">
        <v>11260</v>
      </c>
      <c r="E69" s="8">
        <v>11584</v>
      </c>
      <c r="F69" s="15">
        <f t="shared" si="8"/>
        <v>0.012491440710407557</v>
      </c>
      <c r="G69" s="15">
        <f t="shared" si="9"/>
        <v>-0.05583177113049148</v>
      </c>
      <c r="H69" s="10">
        <f t="shared" si="10"/>
        <v>-685</v>
      </c>
      <c r="I69" s="11">
        <f t="shared" si="11"/>
        <v>0.008963739384184561</v>
      </c>
    </row>
    <row r="70" spans="1:9" ht="15">
      <c r="A70" s="25">
        <v>69</v>
      </c>
      <c r="B70" s="26" t="s">
        <v>161</v>
      </c>
      <c r="C70" s="8">
        <v>2335</v>
      </c>
      <c r="D70" s="8">
        <v>2039</v>
      </c>
      <c r="E70" s="8">
        <v>2083</v>
      </c>
      <c r="F70" s="15">
        <f t="shared" si="8"/>
        <v>0.0022461732561963863</v>
      </c>
      <c r="G70" s="15">
        <f t="shared" si="9"/>
        <v>-0.10792291220556745</v>
      </c>
      <c r="H70" s="10">
        <f t="shared" si="10"/>
        <v>-252</v>
      </c>
      <c r="I70" s="11">
        <f t="shared" si="11"/>
        <v>0.0032976092333058533</v>
      </c>
    </row>
    <row r="71" spans="1:9" ht="15">
      <c r="A71" s="25">
        <v>70</v>
      </c>
      <c r="B71" s="26" t="s">
        <v>162</v>
      </c>
      <c r="C71" s="8">
        <v>7177</v>
      </c>
      <c r="D71" s="8">
        <v>6594</v>
      </c>
      <c r="E71" s="8">
        <v>6728</v>
      </c>
      <c r="F71" s="15">
        <f t="shared" si="8"/>
        <v>0.007255042567301626</v>
      </c>
      <c r="G71" s="15">
        <f t="shared" si="9"/>
        <v>-0.06256095861780689</v>
      </c>
      <c r="H71" s="10">
        <f t="shared" si="10"/>
        <v>-449</v>
      </c>
      <c r="I71" s="11">
        <f t="shared" si="11"/>
        <v>0.005875502165691778</v>
      </c>
    </row>
    <row r="72" spans="1:9" ht="15">
      <c r="A72" s="25">
        <v>71</v>
      </c>
      <c r="B72" s="26" t="s">
        <v>163</v>
      </c>
      <c r="C72" s="8">
        <v>4368</v>
      </c>
      <c r="D72" s="8">
        <v>4034</v>
      </c>
      <c r="E72" s="8">
        <v>4170</v>
      </c>
      <c r="F72" s="15">
        <f t="shared" si="8"/>
        <v>0.004496659855179516</v>
      </c>
      <c r="G72" s="15">
        <f t="shared" si="9"/>
        <v>-0.04532967032967033</v>
      </c>
      <c r="H72" s="10">
        <f t="shared" si="10"/>
        <v>-198</v>
      </c>
      <c r="I72" s="11">
        <f t="shared" si="11"/>
        <v>0.0025909786833117417</v>
      </c>
    </row>
    <row r="73" spans="1:9" ht="15">
      <c r="A73" s="25">
        <v>72</v>
      </c>
      <c r="B73" s="26" t="s">
        <v>164</v>
      </c>
      <c r="C73" s="8">
        <v>1619</v>
      </c>
      <c r="D73" s="8">
        <v>1327</v>
      </c>
      <c r="E73" s="8">
        <v>1472</v>
      </c>
      <c r="F73" s="15">
        <f t="shared" si="8"/>
        <v>0.0015873101455214022</v>
      </c>
      <c r="G73" s="15">
        <f t="shared" si="9"/>
        <v>-0.09079678814082767</v>
      </c>
      <c r="H73" s="10">
        <f t="shared" si="10"/>
        <v>-147</v>
      </c>
      <c r="I73" s="11">
        <f t="shared" si="11"/>
        <v>0.0019236053860950811</v>
      </c>
    </row>
    <row r="74" spans="1:9" ht="15">
      <c r="A74" s="25">
        <v>73</v>
      </c>
      <c r="B74" s="26" t="s">
        <v>165</v>
      </c>
      <c r="C74" s="8">
        <v>1055</v>
      </c>
      <c r="D74" s="8">
        <v>961</v>
      </c>
      <c r="E74" s="8">
        <v>1210</v>
      </c>
      <c r="F74" s="15">
        <f t="shared" si="8"/>
        <v>0.0013047861929897397</v>
      </c>
      <c r="G74" s="15">
        <f t="shared" si="9"/>
        <v>0.14691943127962084</v>
      </c>
      <c r="H74" s="10">
        <f t="shared" si="10"/>
        <v>155</v>
      </c>
      <c r="I74" s="11">
        <f t="shared" si="11"/>
        <v>-0.002028291393501616</v>
      </c>
    </row>
    <row r="75" spans="1:9" ht="15">
      <c r="A75" s="25">
        <v>74</v>
      </c>
      <c r="B75" s="26" t="s">
        <v>166</v>
      </c>
      <c r="C75" s="8">
        <v>941</v>
      </c>
      <c r="D75" s="8">
        <v>846</v>
      </c>
      <c r="E75" s="8">
        <v>861</v>
      </c>
      <c r="F75" s="15">
        <f t="shared" si="8"/>
        <v>0.0009284470348464181</v>
      </c>
      <c r="G75" s="15">
        <f t="shared" si="9"/>
        <v>-0.08501594048884166</v>
      </c>
      <c r="H75" s="10">
        <f t="shared" si="10"/>
        <v>-80</v>
      </c>
      <c r="I75" s="11">
        <f t="shared" si="11"/>
        <v>0.0010468600740653501</v>
      </c>
    </row>
    <row r="76" spans="1:9" ht="15">
      <c r="A76" s="25">
        <v>75</v>
      </c>
      <c r="B76" s="26" t="s">
        <v>167</v>
      </c>
      <c r="C76" s="8">
        <v>4150</v>
      </c>
      <c r="D76" s="8">
        <v>3711</v>
      </c>
      <c r="E76" s="8">
        <v>3792</v>
      </c>
      <c r="F76" s="15">
        <f t="shared" si="8"/>
        <v>0.004089048961832308</v>
      </c>
      <c r="G76" s="15">
        <f t="shared" si="9"/>
        <v>-0.08626506024096385</v>
      </c>
      <c r="H76" s="10">
        <f t="shared" si="10"/>
        <v>-358</v>
      </c>
      <c r="I76" s="11">
        <f t="shared" si="11"/>
        <v>0.004684698831442442</v>
      </c>
    </row>
    <row r="77" spans="1:9" ht="15">
      <c r="A77" s="25">
        <v>76</v>
      </c>
      <c r="B77" s="26" t="s">
        <v>168</v>
      </c>
      <c r="C77" s="8">
        <v>2453</v>
      </c>
      <c r="D77" s="8">
        <v>2247</v>
      </c>
      <c r="E77" s="8">
        <v>2306</v>
      </c>
      <c r="F77" s="15">
        <f t="shared" si="8"/>
        <v>0.0024866421165573053</v>
      </c>
      <c r="G77" s="15">
        <f t="shared" si="9"/>
        <v>-0.059926620464737054</v>
      </c>
      <c r="H77" s="10">
        <f t="shared" si="10"/>
        <v>-147</v>
      </c>
      <c r="I77" s="11">
        <f t="shared" si="11"/>
        <v>0.0019236053860950811</v>
      </c>
    </row>
    <row r="78" spans="1:9" ht="15">
      <c r="A78" s="25">
        <v>77</v>
      </c>
      <c r="B78" s="26" t="s">
        <v>169</v>
      </c>
      <c r="C78" s="8">
        <v>1885</v>
      </c>
      <c r="D78" s="8">
        <v>1723</v>
      </c>
      <c r="E78" s="8">
        <v>1772</v>
      </c>
      <c r="F78" s="15">
        <f t="shared" si="8"/>
        <v>0.0019108108545271229</v>
      </c>
      <c r="G78" s="15">
        <f t="shared" si="9"/>
        <v>-0.05994694960212202</v>
      </c>
      <c r="H78" s="10">
        <f t="shared" si="10"/>
        <v>-113</v>
      </c>
      <c r="I78" s="11">
        <f t="shared" si="11"/>
        <v>0.0014786898546173073</v>
      </c>
    </row>
    <row r="79" spans="1:9" ht="15">
      <c r="A79" s="25">
        <v>78</v>
      </c>
      <c r="B79" s="26" t="s">
        <v>170</v>
      </c>
      <c r="C79" s="8">
        <v>1631</v>
      </c>
      <c r="D79" s="8">
        <v>1445</v>
      </c>
      <c r="E79" s="8">
        <v>1464</v>
      </c>
      <c r="F79" s="15">
        <f t="shared" si="8"/>
        <v>0.0015786834599479163</v>
      </c>
      <c r="G79" s="15">
        <f t="shared" si="9"/>
        <v>-0.10239117106069896</v>
      </c>
      <c r="H79" s="10">
        <f t="shared" si="10"/>
        <v>-167</v>
      </c>
      <c r="I79" s="11">
        <f t="shared" si="11"/>
        <v>0.0021853204046114187</v>
      </c>
    </row>
    <row r="80" spans="1:9" ht="15">
      <c r="A80" s="25">
        <v>79</v>
      </c>
      <c r="B80" s="26" t="s">
        <v>171</v>
      </c>
      <c r="C80" s="8">
        <v>2924</v>
      </c>
      <c r="D80" s="8">
        <v>2613</v>
      </c>
      <c r="E80" s="8">
        <v>2668</v>
      </c>
      <c r="F80" s="15">
        <f t="shared" si="8"/>
        <v>0.0028769996387575415</v>
      </c>
      <c r="G80" s="15">
        <f t="shared" si="9"/>
        <v>-0.08755129958960328</v>
      </c>
      <c r="H80" s="10">
        <f t="shared" si="10"/>
        <v>-256</v>
      </c>
      <c r="I80" s="11">
        <f t="shared" si="11"/>
        <v>0.003349952237009121</v>
      </c>
    </row>
    <row r="81" spans="1:9" ht="15">
      <c r="A81" s="25">
        <v>80</v>
      </c>
      <c r="B81" s="26" t="s">
        <v>172</v>
      </c>
      <c r="C81" s="8">
        <v>7714</v>
      </c>
      <c r="D81" s="8">
        <v>7024</v>
      </c>
      <c r="E81" s="8">
        <v>7117</v>
      </c>
      <c r="F81" s="15">
        <f t="shared" si="8"/>
        <v>0.007674515153312377</v>
      </c>
      <c r="G81" s="15">
        <f t="shared" si="9"/>
        <v>-0.07739175525019446</v>
      </c>
      <c r="H81" s="10">
        <f t="shared" si="10"/>
        <v>-597</v>
      </c>
      <c r="I81" s="11">
        <f t="shared" si="11"/>
        <v>0.007812193302712676</v>
      </c>
    </row>
    <row r="82" spans="1:9" ht="15.75" thickBot="1">
      <c r="A82" s="33">
        <v>81</v>
      </c>
      <c r="B82" s="39" t="s">
        <v>173</v>
      </c>
      <c r="C82" s="9">
        <v>6516</v>
      </c>
      <c r="D82" s="9">
        <v>5441</v>
      </c>
      <c r="E82" s="9">
        <v>5504</v>
      </c>
      <c r="F82" s="29">
        <f t="shared" si="8"/>
        <v>0.005935159674558287</v>
      </c>
      <c r="G82" s="29">
        <f t="shared" si="9"/>
        <v>-0.1553100061387354</v>
      </c>
      <c r="H82" s="30">
        <f t="shared" si="10"/>
        <v>-1012</v>
      </c>
      <c r="I82" s="31">
        <f t="shared" si="11"/>
        <v>0.01324277993692668</v>
      </c>
    </row>
    <row r="83" spans="1:11" s="49" customFormat="1" ht="15.75" thickBot="1">
      <c r="A83" s="117" t="s">
        <v>174</v>
      </c>
      <c r="B83" s="117"/>
      <c r="C83" s="111">
        <v>1003774</v>
      </c>
      <c r="D83" s="111">
        <v>911356</v>
      </c>
      <c r="E83" s="111">
        <v>927355</v>
      </c>
      <c r="F83" s="100">
        <f>E83/$E$83</f>
        <v>1</v>
      </c>
      <c r="G83" s="100">
        <f>(E83-C83)/C83</f>
        <v>-0.07613167904329061</v>
      </c>
      <c r="H83" s="101">
        <f>E83-C83</f>
        <v>-76419</v>
      </c>
      <c r="I83" s="102">
        <f>H83/$H$83</f>
        <v>1</v>
      </c>
      <c r="J83" s="45"/>
      <c r="K83" s="45"/>
    </row>
    <row r="84" spans="3:9" ht="15">
      <c r="C84" s="46"/>
      <c r="D84" s="46"/>
      <c r="E84" s="46"/>
      <c r="I84" s="56"/>
    </row>
  </sheetData>
  <sheetProtection/>
  <autoFilter ref="A1:I84">
    <sortState ref="A2:I84">
      <sortCondition sortBy="value" ref="A2:A84"/>
    </sortState>
  </autoFilter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K84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V10" sqref="V10"/>
    </sheetView>
  </sheetViews>
  <sheetFormatPr defaultColWidth="9.140625" defaultRowHeight="15"/>
  <cols>
    <col min="1" max="1" width="11.8515625" style="45" customWidth="1"/>
    <col min="2" max="2" width="16.421875" style="45" bestFit="1" customWidth="1"/>
    <col min="3" max="5" width="12.00390625" style="45" bestFit="1" customWidth="1"/>
    <col min="6" max="6" width="18.140625" style="45" customWidth="1"/>
    <col min="7" max="7" width="30.421875" style="45" customWidth="1"/>
    <col min="8" max="8" width="27.421875" style="45" customWidth="1"/>
    <col min="9" max="9" width="22.28125" style="45" customWidth="1"/>
    <col min="10" max="10" width="10.28125" style="45" bestFit="1" customWidth="1"/>
    <col min="11" max="16384" width="9.140625" style="45" customWidth="1"/>
  </cols>
  <sheetData>
    <row r="1" spans="1:9" ht="45.75" thickBot="1">
      <c r="A1" s="57" t="s">
        <v>92</v>
      </c>
      <c r="B1" s="57" t="s">
        <v>175</v>
      </c>
      <c r="C1" s="5">
        <v>41456</v>
      </c>
      <c r="D1" s="5">
        <v>41791</v>
      </c>
      <c r="E1" s="5">
        <v>41821</v>
      </c>
      <c r="F1" s="1" t="s">
        <v>276</v>
      </c>
      <c r="G1" s="61" t="s">
        <v>271</v>
      </c>
      <c r="H1" s="1" t="s">
        <v>272</v>
      </c>
      <c r="I1" s="1" t="s">
        <v>278</v>
      </c>
    </row>
    <row r="2" spans="1:11" ht="15">
      <c r="A2" s="37">
        <v>1</v>
      </c>
      <c r="B2" s="38" t="s">
        <v>93</v>
      </c>
      <c r="C2" s="109">
        <v>63558</v>
      </c>
      <c r="D2" s="109">
        <v>69586</v>
      </c>
      <c r="E2" s="109">
        <v>69878</v>
      </c>
      <c r="F2" s="59">
        <f aca="true" t="shared" si="0" ref="F2:F33">E2/$E$83</f>
        <v>0.024391929628595363</v>
      </c>
      <c r="G2" s="59">
        <f aca="true" t="shared" si="1" ref="G2:G33">(E2-C2)/C2</f>
        <v>0.09943673495075364</v>
      </c>
      <c r="H2" s="13">
        <f aca="true" t="shared" si="2" ref="H2:H33">E2-C2</f>
        <v>6320</v>
      </c>
      <c r="I2" s="60">
        <f aca="true" t="shared" si="3" ref="I2:I33">H2/$H$83</f>
        <v>0.03226102847342038</v>
      </c>
      <c r="J2" s="6"/>
      <c r="K2" s="48"/>
    </row>
    <row r="3" spans="1:11" ht="15">
      <c r="A3" s="25">
        <v>2</v>
      </c>
      <c r="B3" s="26" t="s">
        <v>94</v>
      </c>
      <c r="C3" s="109">
        <v>19150</v>
      </c>
      <c r="D3" s="109">
        <v>20944</v>
      </c>
      <c r="E3" s="109">
        <v>20858</v>
      </c>
      <c r="F3" s="15">
        <f t="shared" si="0"/>
        <v>0.007280787489528065</v>
      </c>
      <c r="G3" s="15">
        <f t="shared" si="1"/>
        <v>0.08919060052219321</v>
      </c>
      <c r="H3" s="10">
        <f t="shared" si="2"/>
        <v>1708</v>
      </c>
      <c r="I3" s="11">
        <f t="shared" si="3"/>
        <v>0.008718645036804116</v>
      </c>
      <c r="J3" s="6"/>
      <c r="K3" s="48"/>
    </row>
    <row r="4" spans="1:11" ht="15">
      <c r="A4" s="25">
        <v>3</v>
      </c>
      <c r="B4" s="26" t="s">
        <v>95</v>
      </c>
      <c r="C4" s="109">
        <v>25834</v>
      </c>
      <c r="D4" s="109">
        <v>27194</v>
      </c>
      <c r="E4" s="109">
        <v>27240</v>
      </c>
      <c r="F4" s="15">
        <f t="shared" si="0"/>
        <v>0.00950851717397375</v>
      </c>
      <c r="G4" s="15">
        <f t="shared" si="1"/>
        <v>0.0544244019509174</v>
      </c>
      <c r="H4" s="10">
        <f t="shared" si="2"/>
        <v>1406</v>
      </c>
      <c r="I4" s="11">
        <f t="shared" si="3"/>
        <v>0.007177057916713459</v>
      </c>
      <c r="J4" s="6"/>
      <c r="K4" s="48"/>
    </row>
    <row r="5" spans="1:11" ht="14.25" customHeight="1">
      <c r="A5" s="25">
        <v>4</v>
      </c>
      <c r="B5" s="26" t="s">
        <v>96</v>
      </c>
      <c r="C5" s="109">
        <v>15933</v>
      </c>
      <c r="D5" s="109">
        <v>17379</v>
      </c>
      <c r="E5" s="109">
        <v>17216</v>
      </c>
      <c r="F5" s="15">
        <f t="shared" si="0"/>
        <v>0.006009494554593689</v>
      </c>
      <c r="G5" s="15">
        <f t="shared" si="1"/>
        <v>0.08052469716939685</v>
      </c>
      <c r="H5" s="10">
        <f t="shared" si="2"/>
        <v>1283</v>
      </c>
      <c r="I5" s="11">
        <f t="shared" si="3"/>
        <v>0.006549192963828853</v>
      </c>
      <c r="J5" s="6"/>
      <c r="K5" s="48"/>
    </row>
    <row r="6" spans="1:11" ht="15">
      <c r="A6" s="25">
        <v>5</v>
      </c>
      <c r="B6" s="26" t="s">
        <v>97</v>
      </c>
      <c r="C6" s="109">
        <v>15768</v>
      </c>
      <c r="D6" s="109">
        <v>17191</v>
      </c>
      <c r="E6" s="109">
        <v>16760</v>
      </c>
      <c r="F6" s="15">
        <f t="shared" si="0"/>
        <v>0.005850321139346551</v>
      </c>
      <c r="G6" s="15">
        <f t="shared" si="1"/>
        <v>0.06291222729578894</v>
      </c>
      <c r="H6" s="10">
        <f t="shared" si="2"/>
        <v>992</v>
      </c>
      <c r="I6" s="11">
        <f t="shared" si="3"/>
        <v>0.005063756367979909</v>
      </c>
      <c r="J6" s="6"/>
      <c r="K6" s="48"/>
    </row>
    <row r="7" spans="1:11" ht="15">
      <c r="A7" s="25">
        <v>6</v>
      </c>
      <c r="B7" s="26" t="s">
        <v>98</v>
      </c>
      <c r="C7" s="109">
        <v>371115</v>
      </c>
      <c r="D7" s="109">
        <v>390400</v>
      </c>
      <c r="E7" s="109">
        <v>393090</v>
      </c>
      <c r="F7" s="15">
        <f t="shared" si="0"/>
        <v>0.13721376710416086</v>
      </c>
      <c r="G7" s="15">
        <f t="shared" si="1"/>
        <v>0.05921345135604866</v>
      </c>
      <c r="H7" s="10">
        <f t="shared" si="2"/>
        <v>21975</v>
      </c>
      <c r="I7" s="11">
        <f t="shared" si="3"/>
        <v>0.11217343365560331</v>
      </c>
      <c r="J7" s="6"/>
      <c r="K7" s="48"/>
    </row>
    <row r="8" spans="1:11" ht="15">
      <c r="A8" s="25">
        <v>7</v>
      </c>
      <c r="B8" s="26" t="s">
        <v>99</v>
      </c>
      <c r="C8" s="109">
        <v>60112</v>
      </c>
      <c r="D8" s="109">
        <v>65115</v>
      </c>
      <c r="E8" s="109">
        <v>65233</v>
      </c>
      <c r="F8" s="15">
        <f t="shared" si="0"/>
        <v>0.02277052499301871</v>
      </c>
      <c r="G8" s="15">
        <f t="shared" si="1"/>
        <v>0.08519097684322598</v>
      </c>
      <c r="H8" s="10">
        <f t="shared" si="2"/>
        <v>5121</v>
      </c>
      <c r="I8" s="11">
        <f t="shared" si="3"/>
        <v>0.0261406213310737</v>
      </c>
      <c r="J8" s="6"/>
      <c r="K8" s="48"/>
    </row>
    <row r="9" spans="1:11" ht="15">
      <c r="A9" s="25">
        <v>8</v>
      </c>
      <c r="B9" s="26" t="s">
        <v>100</v>
      </c>
      <c r="C9" s="109">
        <v>8916</v>
      </c>
      <c r="D9" s="109">
        <v>9437</v>
      </c>
      <c r="E9" s="109">
        <v>9363</v>
      </c>
      <c r="F9" s="15">
        <f t="shared" si="0"/>
        <v>0.003268290980173136</v>
      </c>
      <c r="G9" s="15">
        <f t="shared" si="1"/>
        <v>0.05013458950201884</v>
      </c>
      <c r="H9" s="10">
        <f t="shared" si="2"/>
        <v>447</v>
      </c>
      <c r="I9" s="11">
        <f t="shared" si="3"/>
        <v>0.0022817531214586887</v>
      </c>
      <c r="J9" s="6"/>
      <c r="K9" s="48"/>
    </row>
    <row r="10" spans="1:11" ht="15">
      <c r="A10" s="25">
        <v>9</v>
      </c>
      <c r="B10" s="26" t="s">
        <v>101</v>
      </c>
      <c r="C10" s="109">
        <v>33668</v>
      </c>
      <c r="D10" s="109">
        <v>35626</v>
      </c>
      <c r="E10" s="109">
        <v>35658</v>
      </c>
      <c r="F10" s="15">
        <f t="shared" si="0"/>
        <v>0.012446942194917621</v>
      </c>
      <c r="G10" s="15">
        <f t="shared" si="1"/>
        <v>0.059106570036830224</v>
      </c>
      <c r="H10" s="10">
        <f t="shared" si="2"/>
        <v>1990</v>
      </c>
      <c r="I10" s="11">
        <f t="shared" si="3"/>
        <v>0.010158140294637115</v>
      </c>
      <c r="J10" s="6"/>
      <c r="K10" s="48"/>
    </row>
    <row r="11" spans="1:11" ht="15">
      <c r="A11" s="25">
        <v>10</v>
      </c>
      <c r="B11" s="26" t="s">
        <v>102</v>
      </c>
      <c r="C11" s="109">
        <v>45630</v>
      </c>
      <c r="D11" s="109">
        <v>47556</v>
      </c>
      <c r="E11" s="109">
        <v>47843</v>
      </c>
      <c r="F11" s="15">
        <f t="shared" si="0"/>
        <v>0.016700293214185983</v>
      </c>
      <c r="G11" s="15">
        <f t="shared" si="1"/>
        <v>0.04849879465264081</v>
      </c>
      <c r="H11" s="10">
        <f t="shared" si="2"/>
        <v>2213</v>
      </c>
      <c r="I11" s="11">
        <f t="shared" si="3"/>
        <v>0.011296464558810016</v>
      </c>
      <c r="J11" s="6"/>
      <c r="K11" s="48"/>
    </row>
    <row r="12" spans="1:11" ht="15.75" customHeight="1">
      <c r="A12" s="25">
        <v>11</v>
      </c>
      <c r="B12" s="26" t="s">
        <v>103</v>
      </c>
      <c r="C12" s="109">
        <v>8237</v>
      </c>
      <c r="D12" s="109">
        <v>8956</v>
      </c>
      <c r="E12" s="109">
        <v>8874</v>
      </c>
      <c r="F12" s="15">
        <f t="shared" si="0"/>
        <v>0.0030975984361910082</v>
      </c>
      <c r="G12" s="15">
        <f t="shared" si="1"/>
        <v>0.07733398081825907</v>
      </c>
      <c r="H12" s="10">
        <f t="shared" si="2"/>
        <v>637</v>
      </c>
      <c r="I12" s="11">
        <f t="shared" si="3"/>
        <v>0.0032516258129064533</v>
      </c>
      <c r="J12" s="6"/>
      <c r="K12" s="48"/>
    </row>
    <row r="13" spans="1:11" ht="15">
      <c r="A13" s="25">
        <v>12</v>
      </c>
      <c r="B13" s="26" t="s">
        <v>104</v>
      </c>
      <c r="C13" s="109">
        <v>12907</v>
      </c>
      <c r="D13" s="109">
        <v>13340</v>
      </c>
      <c r="E13" s="109">
        <v>13774</v>
      </c>
      <c r="F13" s="15">
        <f t="shared" si="0"/>
        <v>0.004808014521083496</v>
      </c>
      <c r="G13" s="15">
        <f t="shared" si="1"/>
        <v>0.06717285194080731</v>
      </c>
      <c r="H13" s="10">
        <f t="shared" si="2"/>
        <v>867</v>
      </c>
      <c r="I13" s="11">
        <f t="shared" si="3"/>
        <v>0.004425682228869536</v>
      </c>
      <c r="J13" s="6"/>
      <c r="K13" s="48"/>
    </row>
    <row r="14" spans="1:11" ht="15">
      <c r="A14" s="25">
        <v>13</v>
      </c>
      <c r="B14" s="26" t="s">
        <v>105</v>
      </c>
      <c r="C14" s="109">
        <v>13545</v>
      </c>
      <c r="D14" s="109">
        <v>14360</v>
      </c>
      <c r="E14" s="109">
        <v>14409</v>
      </c>
      <c r="F14" s="15">
        <f t="shared" si="0"/>
        <v>0.005029670483105278</v>
      </c>
      <c r="G14" s="15">
        <f t="shared" si="1"/>
        <v>0.06378737541528239</v>
      </c>
      <c r="H14" s="10">
        <f t="shared" si="2"/>
        <v>864</v>
      </c>
      <c r="I14" s="11">
        <f t="shared" si="3"/>
        <v>0.004410368449530888</v>
      </c>
      <c r="J14" s="6"/>
      <c r="K14" s="48"/>
    </row>
    <row r="15" spans="1:11" ht="15">
      <c r="A15" s="25">
        <v>14</v>
      </c>
      <c r="B15" s="26" t="s">
        <v>106</v>
      </c>
      <c r="C15" s="109">
        <v>12780</v>
      </c>
      <c r="D15" s="109">
        <v>15188</v>
      </c>
      <c r="E15" s="109">
        <v>15187</v>
      </c>
      <c r="F15" s="15">
        <f t="shared" si="0"/>
        <v>0.005301242669645351</v>
      </c>
      <c r="G15" s="15">
        <f t="shared" si="1"/>
        <v>0.1883411580594679</v>
      </c>
      <c r="H15" s="10">
        <f t="shared" si="2"/>
        <v>2407</v>
      </c>
      <c r="I15" s="11">
        <f t="shared" si="3"/>
        <v>0.012286755622709315</v>
      </c>
      <c r="J15" s="6"/>
      <c r="K15" s="48"/>
    </row>
    <row r="16" spans="1:11" ht="15">
      <c r="A16" s="25">
        <v>15</v>
      </c>
      <c r="B16" s="26" t="s">
        <v>107</v>
      </c>
      <c r="C16" s="109">
        <v>11566</v>
      </c>
      <c r="D16" s="109">
        <v>12218</v>
      </c>
      <c r="E16" s="109">
        <v>12208</v>
      </c>
      <c r="F16" s="15">
        <f t="shared" si="0"/>
        <v>0.004261379502932142</v>
      </c>
      <c r="G16" s="15">
        <f t="shared" si="1"/>
        <v>0.05550752204738025</v>
      </c>
      <c r="H16" s="10">
        <f t="shared" si="2"/>
        <v>642</v>
      </c>
      <c r="I16" s="11">
        <f t="shared" si="3"/>
        <v>0.003277148778470868</v>
      </c>
      <c r="J16" s="6"/>
      <c r="K16" s="48"/>
    </row>
    <row r="17" spans="1:9" ht="15">
      <c r="A17" s="25">
        <v>16</v>
      </c>
      <c r="B17" s="26" t="s">
        <v>108</v>
      </c>
      <c r="C17" s="109">
        <v>69899</v>
      </c>
      <c r="D17" s="109">
        <v>74837</v>
      </c>
      <c r="E17" s="109">
        <v>75154</v>
      </c>
      <c r="F17" s="15">
        <f t="shared" si="0"/>
        <v>0.026233593968165318</v>
      </c>
      <c r="G17" s="15">
        <f t="shared" si="1"/>
        <v>0.07517990243064994</v>
      </c>
      <c r="H17" s="10">
        <f t="shared" si="2"/>
        <v>5255</v>
      </c>
      <c r="I17" s="11">
        <f t="shared" si="3"/>
        <v>0.02682463680820002</v>
      </c>
    </row>
    <row r="18" spans="1:9" ht="15">
      <c r="A18" s="25">
        <v>17</v>
      </c>
      <c r="B18" s="26" t="s">
        <v>109</v>
      </c>
      <c r="C18" s="109">
        <v>21554</v>
      </c>
      <c r="D18" s="109">
        <v>22923</v>
      </c>
      <c r="E18" s="109">
        <v>23141</v>
      </c>
      <c r="F18" s="15">
        <f t="shared" si="0"/>
        <v>0.008077701759285115</v>
      </c>
      <c r="G18" s="15">
        <f t="shared" si="1"/>
        <v>0.07362902477498376</v>
      </c>
      <c r="H18" s="10">
        <f t="shared" si="2"/>
        <v>1587</v>
      </c>
      <c r="I18" s="11">
        <f t="shared" si="3"/>
        <v>0.008100989270145277</v>
      </c>
    </row>
    <row r="19" spans="1:9" ht="15">
      <c r="A19" s="25">
        <v>18</v>
      </c>
      <c r="B19" s="26" t="s">
        <v>110</v>
      </c>
      <c r="C19" s="109">
        <v>8944</v>
      </c>
      <c r="D19" s="109">
        <v>9575</v>
      </c>
      <c r="E19" s="109">
        <v>9595</v>
      </c>
      <c r="F19" s="15">
        <f t="shared" si="0"/>
        <v>0.0033492739458251884</v>
      </c>
      <c r="G19" s="15">
        <f t="shared" si="1"/>
        <v>0.07278622540250447</v>
      </c>
      <c r="H19" s="10">
        <f t="shared" si="2"/>
        <v>651</v>
      </c>
      <c r="I19" s="11">
        <f t="shared" si="3"/>
        <v>0.003323090116486815</v>
      </c>
    </row>
    <row r="20" spans="1:9" ht="15">
      <c r="A20" s="25">
        <v>19</v>
      </c>
      <c r="B20" s="26" t="s">
        <v>111</v>
      </c>
      <c r="C20" s="109">
        <v>18835</v>
      </c>
      <c r="D20" s="109">
        <v>20223</v>
      </c>
      <c r="E20" s="109">
        <v>20149</v>
      </c>
      <c r="F20" s="15">
        <f t="shared" si="0"/>
        <v>0.007033300753979336</v>
      </c>
      <c r="G20" s="15">
        <f t="shared" si="1"/>
        <v>0.06976373772232546</v>
      </c>
      <c r="H20" s="10">
        <f t="shared" si="2"/>
        <v>1314</v>
      </c>
      <c r="I20" s="11">
        <f t="shared" si="3"/>
        <v>0.006707435350328225</v>
      </c>
    </row>
    <row r="21" spans="1:9" ht="15">
      <c r="A21" s="25">
        <v>20</v>
      </c>
      <c r="B21" s="26" t="s">
        <v>112</v>
      </c>
      <c r="C21" s="109">
        <v>31378</v>
      </c>
      <c r="D21" s="109">
        <v>34396</v>
      </c>
      <c r="E21" s="109">
        <v>34609</v>
      </c>
      <c r="F21" s="15">
        <f t="shared" si="0"/>
        <v>0.01208077352694778</v>
      </c>
      <c r="G21" s="15">
        <f t="shared" si="1"/>
        <v>0.10297023392185607</v>
      </c>
      <c r="H21" s="10">
        <f t="shared" si="2"/>
        <v>3231</v>
      </c>
      <c r="I21" s="11">
        <f t="shared" si="3"/>
        <v>0.01649294034772488</v>
      </c>
    </row>
    <row r="22" spans="1:9" ht="15">
      <c r="A22" s="25">
        <v>21</v>
      </c>
      <c r="B22" s="26" t="s">
        <v>113</v>
      </c>
      <c r="C22" s="109">
        <v>55123</v>
      </c>
      <c r="D22" s="109">
        <v>58218</v>
      </c>
      <c r="E22" s="109">
        <v>59665</v>
      </c>
      <c r="F22" s="15">
        <f t="shared" si="0"/>
        <v>0.02082693381736945</v>
      </c>
      <c r="G22" s="15">
        <f t="shared" si="1"/>
        <v>0.08239754730330352</v>
      </c>
      <c r="H22" s="10">
        <f t="shared" si="2"/>
        <v>4542</v>
      </c>
      <c r="I22" s="11">
        <f t="shared" si="3"/>
        <v>0.02318506191871446</v>
      </c>
    </row>
    <row r="23" spans="1:9" ht="15">
      <c r="A23" s="25">
        <v>22</v>
      </c>
      <c r="B23" s="26" t="s">
        <v>114</v>
      </c>
      <c r="C23" s="109">
        <v>18834</v>
      </c>
      <c r="D23" s="109">
        <v>19737</v>
      </c>
      <c r="E23" s="109">
        <v>19960</v>
      </c>
      <c r="F23" s="15">
        <f t="shared" si="0"/>
        <v>0.006967327562133482</v>
      </c>
      <c r="G23" s="15">
        <f t="shared" si="1"/>
        <v>0.05978549431878517</v>
      </c>
      <c r="H23" s="10">
        <f t="shared" si="2"/>
        <v>1126</v>
      </c>
      <c r="I23" s="11">
        <f t="shared" si="3"/>
        <v>0.005747771845106227</v>
      </c>
    </row>
    <row r="24" spans="1:9" ht="15">
      <c r="A24" s="25">
        <v>23</v>
      </c>
      <c r="B24" s="26" t="s">
        <v>115</v>
      </c>
      <c r="C24" s="109">
        <v>25570</v>
      </c>
      <c r="D24" s="109">
        <v>26273</v>
      </c>
      <c r="E24" s="109">
        <v>26563</v>
      </c>
      <c r="F24" s="15">
        <f t="shared" si="0"/>
        <v>0.009272200502652891</v>
      </c>
      <c r="G24" s="15">
        <f t="shared" si="1"/>
        <v>0.038834571763785686</v>
      </c>
      <c r="H24" s="10">
        <f t="shared" si="2"/>
        <v>993</v>
      </c>
      <c r="I24" s="11">
        <f t="shared" si="3"/>
        <v>0.005068860961092791</v>
      </c>
    </row>
    <row r="25" spans="1:9" ht="15">
      <c r="A25" s="25">
        <v>24</v>
      </c>
      <c r="B25" s="26" t="s">
        <v>116</v>
      </c>
      <c r="C25" s="109">
        <v>12722</v>
      </c>
      <c r="D25" s="109">
        <v>13175</v>
      </c>
      <c r="E25" s="109">
        <v>13515</v>
      </c>
      <c r="F25" s="15">
        <f t="shared" si="0"/>
        <v>0.004717606813739179</v>
      </c>
      <c r="G25" s="15">
        <f t="shared" si="1"/>
        <v>0.06233296651469895</v>
      </c>
      <c r="H25" s="10">
        <f t="shared" si="2"/>
        <v>793</v>
      </c>
      <c r="I25" s="11">
        <f t="shared" si="3"/>
        <v>0.0040479423385161965</v>
      </c>
    </row>
    <row r="26" spans="1:9" ht="15">
      <c r="A26" s="25">
        <v>25</v>
      </c>
      <c r="B26" s="26" t="s">
        <v>117</v>
      </c>
      <c r="C26" s="109">
        <v>37344</v>
      </c>
      <c r="D26" s="109">
        <v>38915</v>
      </c>
      <c r="E26" s="109">
        <v>39127</v>
      </c>
      <c r="F26" s="15">
        <f t="shared" si="0"/>
        <v>0.013657846970120078</v>
      </c>
      <c r="G26" s="15">
        <f t="shared" si="1"/>
        <v>0.04774528706083976</v>
      </c>
      <c r="H26" s="10">
        <f t="shared" si="2"/>
        <v>1783</v>
      </c>
      <c r="I26" s="11">
        <f t="shared" si="3"/>
        <v>0.00910148952027034</v>
      </c>
    </row>
    <row r="27" spans="1:9" ht="15">
      <c r="A27" s="25">
        <v>26</v>
      </c>
      <c r="B27" s="26" t="s">
        <v>118</v>
      </c>
      <c r="C27" s="109">
        <v>36534</v>
      </c>
      <c r="D27" s="109">
        <v>38486</v>
      </c>
      <c r="E27" s="109">
        <v>38647</v>
      </c>
      <c r="F27" s="15">
        <f t="shared" si="0"/>
        <v>0.013490296006702039</v>
      </c>
      <c r="G27" s="15">
        <f t="shared" si="1"/>
        <v>0.057836535829638144</v>
      </c>
      <c r="H27" s="10">
        <f t="shared" si="2"/>
        <v>2113</v>
      </c>
      <c r="I27" s="11">
        <f t="shared" si="3"/>
        <v>0.01078600524752172</v>
      </c>
    </row>
    <row r="28" spans="1:9" ht="15">
      <c r="A28" s="25">
        <v>27</v>
      </c>
      <c r="B28" s="26" t="s">
        <v>119</v>
      </c>
      <c r="C28" s="109">
        <v>43467</v>
      </c>
      <c r="D28" s="109">
        <v>47404</v>
      </c>
      <c r="E28" s="109">
        <v>47385</v>
      </c>
      <c r="F28" s="15">
        <f t="shared" si="0"/>
        <v>0.0165404216699246</v>
      </c>
      <c r="G28" s="15">
        <f t="shared" si="1"/>
        <v>0.09013734557250327</v>
      </c>
      <c r="H28" s="10">
        <f t="shared" si="2"/>
        <v>3918</v>
      </c>
      <c r="I28" s="11">
        <f t="shared" si="3"/>
        <v>0.019999795816275485</v>
      </c>
    </row>
    <row r="29" spans="1:9" ht="15">
      <c r="A29" s="25">
        <v>28</v>
      </c>
      <c r="B29" s="26" t="s">
        <v>120</v>
      </c>
      <c r="C29" s="109">
        <v>16548</v>
      </c>
      <c r="D29" s="109">
        <v>18085</v>
      </c>
      <c r="E29" s="109">
        <v>17974</v>
      </c>
      <c r="F29" s="15">
        <f t="shared" si="0"/>
        <v>0.006274085450991343</v>
      </c>
      <c r="G29" s="15">
        <f t="shared" si="1"/>
        <v>0.08617355571670292</v>
      </c>
      <c r="H29" s="10">
        <f t="shared" si="2"/>
        <v>1426</v>
      </c>
      <c r="I29" s="11">
        <f t="shared" si="3"/>
        <v>0.007279149778971118</v>
      </c>
    </row>
    <row r="30" spans="1:9" ht="15">
      <c r="A30" s="25">
        <v>29</v>
      </c>
      <c r="B30" s="26" t="s">
        <v>121</v>
      </c>
      <c r="C30" s="109">
        <v>6889</v>
      </c>
      <c r="D30" s="109">
        <v>7391</v>
      </c>
      <c r="E30" s="109">
        <v>7325</v>
      </c>
      <c r="F30" s="15">
        <f t="shared" si="0"/>
        <v>0.0025568975146607093</v>
      </c>
      <c r="G30" s="15">
        <f t="shared" si="1"/>
        <v>0.06328930178545507</v>
      </c>
      <c r="H30" s="10">
        <f t="shared" si="2"/>
        <v>436</v>
      </c>
      <c r="I30" s="11">
        <f t="shared" si="3"/>
        <v>0.0022256025972169757</v>
      </c>
    </row>
    <row r="31" spans="1:9" ht="15">
      <c r="A31" s="25">
        <v>30</v>
      </c>
      <c r="B31" s="26" t="s">
        <v>122</v>
      </c>
      <c r="C31" s="109">
        <v>18091</v>
      </c>
      <c r="D31" s="109">
        <v>20418</v>
      </c>
      <c r="E31" s="109">
        <v>19756</v>
      </c>
      <c r="F31" s="15">
        <f t="shared" si="0"/>
        <v>0.0068961184026808155</v>
      </c>
      <c r="G31" s="15">
        <f t="shared" si="1"/>
        <v>0.09203471339340004</v>
      </c>
      <c r="H31" s="10">
        <f t="shared" si="2"/>
        <v>1665</v>
      </c>
      <c r="I31" s="11">
        <f t="shared" si="3"/>
        <v>0.008499147532950148</v>
      </c>
    </row>
    <row r="32" spans="1:9" ht="15">
      <c r="A32" s="25">
        <v>31</v>
      </c>
      <c r="B32" s="26" t="s">
        <v>123</v>
      </c>
      <c r="C32" s="109">
        <v>41123</v>
      </c>
      <c r="D32" s="109">
        <v>44646</v>
      </c>
      <c r="E32" s="109">
        <v>44831</v>
      </c>
      <c r="F32" s="15">
        <f t="shared" si="0"/>
        <v>0.015648910918737782</v>
      </c>
      <c r="G32" s="15">
        <f t="shared" si="1"/>
        <v>0.09016851883374268</v>
      </c>
      <c r="H32" s="10">
        <f t="shared" si="2"/>
        <v>3708</v>
      </c>
      <c r="I32" s="11">
        <f t="shared" si="3"/>
        <v>0.018927831262570062</v>
      </c>
    </row>
    <row r="33" spans="1:9" ht="15">
      <c r="A33" s="25">
        <v>32</v>
      </c>
      <c r="B33" s="26" t="s">
        <v>124</v>
      </c>
      <c r="C33" s="109">
        <v>21133</v>
      </c>
      <c r="D33" s="109">
        <v>22352</v>
      </c>
      <c r="E33" s="109">
        <v>23028</v>
      </c>
      <c r="F33" s="15">
        <f t="shared" si="0"/>
        <v>0.008038257469980452</v>
      </c>
      <c r="G33" s="15">
        <f t="shared" si="1"/>
        <v>0.08967018407230398</v>
      </c>
      <c r="H33" s="10">
        <f t="shared" si="2"/>
        <v>1895</v>
      </c>
      <c r="I33" s="11">
        <f t="shared" si="3"/>
        <v>0.009673203948913233</v>
      </c>
    </row>
    <row r="34" spans="1:9" ht="15">
      <c r="A34" s="25">
        <v>33</v>
      </c>
      <c r="B34" s="26" t="s">
        <v>125</v>
      </c>
      <c r="C34" s="109">
        <v>54709</v>
      </c>
      <c r="D34" s="109">
        <v>57580</v>
      </c>
      <c r="E34" s="109">
        <v>57665</v>
      </c>
      <c r="F34" s="15">
        <f aca="true" t="shared" si="4" ref="F34:F65">E34/$E$83</f>
        <v>0.020128804803127617</v>
      </c>
      <c r="G34" s="15">
        <f aca="true" t="shared" si="5" ref="G34:G65">(E34-C34)/C34</f>
        <v>0.05403132939735693</v>
      </c>
      <c r="H34" s="10">
        <f aca="true" t="shared" si="6" ref="H34:H65">E34-C34</f>
        <v>2956</v>
      </c>
      <c r="I34" s="11">
        <f aca="true" t="shared" si="7" ref="I34:I65">H34/$H$83</f>
        <v>0.015089177241682065</v>
      </c>
    </row>
    <row r="35" spans="1:9" ht="15">
      <c r="A35" s="25">
        <v>34</v>
      </c>
      <c r="B35" s="26" t="s">
        <v>126</v>
      </c>
      <c r="C35" s="109">
        <v>309702</v>
      </c>
      <c r="D35" s="109">
        <v>337048</v>
      </c>
      <c r="E35" s="109">
        <v>336305</v>
      </c>
      <c r="F35" s="15">
        <f t="shared" si="4"/>
        <v>0.11739213906729963</v>
      </c>
      <c r="G35" s="15">
        <f t="shared" si="5"/>
        <v>0.08589870262381256</v>
      </c>
      <c r="H35" s="10">
        <f t="shared" si="6"/>
        <v>26603</v>
      </c>
      <c r="I35" s="11">
        <f t="shared" si="7"/>
        <v>0.1357974905820257</v>
      </c>
    </row>
    <row r="36" spans="1:9" ht="15">
      <c r="A36" s="25">
        <v>35</v>
      </c>
      <c r="B36" s="26" t="s">
        <v>127</v>
      </c>
      <c r="C36" s="109">
        <v>138948</v>
      </c>
      <c r="D36" s="109">
        <v>148940</v>
      </c>
      <c r="E36" s="109">
        <v>151985</v>
      </c>
      <c r="F36" s="15">
        <f t="shared" si="4"/>
        <v>0.05305256911477241</v>
      </c>
      <c r="G36" s="15">
        <f t="shared" si="5"/>
        <v>0.09382646745545097</v>
      </c>
      <c r="H36" s="10">
        <f t="shared" si="6"/>
        <v>13037</v>
      </c>
      <c r="I36" s="11">
        <f t="shared" si="7"/>
        <v>0.06654858041265531</v>
      </c>
    </row>
    <row r="37" spans="1:9" ht="15">
      <c r="A37" s="25">
        <v>36</v>
      </c>
      <c r="B37" s="26" t="s">
        <v>128</v>
      </c>
      <c r="C37" s="109">
        <v>13118</v>
      </c>
      <c r="D37" s="109">
        <v>13687</v>
      </c>
      <c r="E37" s="109">
        <v>13829</v>
      </c>
      <c r="F37" s="15">
        <f t="shared" si="4"/>
        <v>0.004827213068975146</v>
      </c>
      <c r="G37" s="15">
        <f t="shared" si="5"/>
        <v>0.0542003354169843</v>
      </c>
      <c r="H37" s="10">
        <f t="shared" si="6"/>
        <v>711</v>
      </c>
      <c r="I37" s="11">
        <f t="shared" si="7"/>
        <v>0.003629365703259793</v>
      </c>
    </row>
    <row r="38" spans="1:9" ht="15">
      <c r="A38" s="25">
        <v>37</v>
      </c>
      <c r="B38" s="26" t="s">
        <v>129</v>
      </c>
      <c r="C38" s="109">
        <v>17009</v>
      </c>
      <c r="D38" s="109">
        <v>17957</v>
      </c>
      <c r="E38" s="109">
        <v>17813</v>
      </c>
      <c r="F38" s="15">
        <f t="shared" si="4"/>
        <v>0.006217886065344876</v>
      </c>
      <c r="G38" s="15">
        <f t="shared" si="5"/>
        <v>0.04726909283320595</v>
      </c>
      <c r="H38" s="10">
        <f t="shared" si="6"/>
        <v>804</v>
      </c>
      <c r="I38" s="11">
        <f t="shared" si="7"/>
        <v>0.0041040928627579095</v>
      </c>
    </row>
    <row r="39" spans="1:9" ht="15">
      <c r="A39" s="25">
        <v>38</v>
      </c>
      <c r="B39" s="26" t="s">
        <v>130</v>
      </c>
      <c r="C39" s="109">
        <v>43276</v>
      </c>
      <c r="D39" s="109">
        <v>47254</v>
      </c>
      <c r="E39" s="109">
        <v>47595</v>
      </c>
      <c r="F39" s="15">
        <f t="shared" si="4"/>
        <v>0.016613725216419996</v>
      </c>
      <c r="G39" s="15">
        <f t="shared" si="5"/>
        <v>0.09980127553378317</v>
      </c>
      <c r="H39" s="10">
        <f t="shared" si="6"/>
        <v>4319</v>
      </c>
      <c r="I39" s="11">
        <f t="shared" si="7"/>
        <v>0.022046737654541557</v>
      </c>
    </row>
    <row r="40" spans="1:9" ht="15">
      <c r="A40" s="25">
        <v>39</v>
      </c>
      <c r="B40" s="26" t="s">
        <v>131</v>
      </c>
      <c r="C40" s="109">
        <v>12865</v>
      </c>
      <c r="D40" s="109">
        <v>13702</v>
      </c>
      <c r="E40" s="109">
        <v>13858</v>
      </c>
      <c r="F40" s="15">
        <f t="shared" si="4"/>
        <v>0.004837335939681654</v>
      </c>
      <c r="G40" s="15">
        <f t="shared" si="5"/>
        <v>0.07718616401088224</v>
      </c>
      <c r="H40" s="10">
        <f t="shared" si="6"/>
        <v>993</v>
      </c>
      <c r="I40" s="11">
        <f t="shared" si="7"/>
        <v>0.005068860961092791</v>
      </c>
    </row>
    <row r="41" spans="1:9" ht="15">
      <c r="A41" s="25">
        <v>40</v>
      </c>
      <c r="B41" s="26" t="s">
        <v>132</v>
      </c>
      <c r="C41" s="109">
        <v>10913</v>
      </c>
      <c r="D41" s="109">
        <v>11741</v>
      </c>
      <c r="E41" s="109">
        <v>11761</v>
      </c>
      <c r="F41" s="15">
        <f t="shared" si="4"/>
        <v>0.004105347668249093</v>
      </c>
      <c r="G41" s="15">
        <f t="shared" si="5"/>
        <v>0.07770548886648951</v>
      </c>
      <c r="H41" s="10">
        <f t="shared" si="6"/>
        <v>848</v>
      </c>
      <c r="I41" s="11">
        <f t="shared" si="7"/>
        <v>0.004328694959724761</v>
      </c>
    </row>
    <row r="42" spans="1:9" ht="15">
      <c r="A42" s="25">
        <v>41</v>
      </c>
      <c r="B42" s="26" t="s">
        <v>133</v>
      </c>
      <c r="C42" s="109">
        <v>50267</v>
      </c>
      <c r="D42" s="109">
        <v>53649</v>
      </c>
      <c r="E42" s="109">
        <v>54345</v>
      </c>
      <c r="F42" s="15">
        <f t="shared" si="4"/>
        <v>0.018969910639486175</v>
      </c>
      <c r="G42" s="15">
        <f t="shared" si="5"/>
        <v>0.08112678297889271</v>
      </c>
      <c r="H42" s="10">
        <f t="shared" si="6"/>
        <v>4078</v>
      </c>
      <c r="I42" s="11">
        <f t="shared" si="7"/>
        <v>0.02081653071433676</v>
      </c>
    </row>
    <row r="43" spans="1:9" ht="15">
      <c r="A43" s="25">
        <v>42</v>
      </c>
      <c r="B43" s="26" t="s">
        <v>134</v>
      </c>
      <c r="C43" s="109">
        <v>66676</v>
      </c>
      <c r="D43" s="109">
        <v>71272</v>
      </c>
      <c r="E43" s="109">
        <v>71786</v>
      </c>
      <c r="F43" s="15">
        <f t="shared" si="4"/>
        <v>0.02505794470818207</v>
      </c>
      <c r="G43" s="15">
        <f t="shared" si="5"/>
        <v>0.07663927050212971</v>
      </c>
      <c r="H43" s="10">
        <f t="shared" si="6"/>
        <v>5110</v>
      </c>
      <c r="I43" s="11">
        <f t="shared" si="7"/>
        <v>0.02608447080683199</v>
      </c>
    </row>
    <row r="44" spans="1:9" ht="15">
      <c r="A44" s="25">
        <v>43</v>
      </c>
      <c r="B44" s="26" t="s">
        <v>135</v>
      </c>
      <c r="C44" s="109">
        <v>20311</v>
      </c>
      <c r="D44" s="109">
        <v>21307</v>
      </c>
      <c r="E44" s="109">
        <v>21279</v>
      </c>
      <c r="F44" s="15">
        <f t="shared" si="4"/>
        <v>0.007427743647025971</v>
      </c>
      <c r="G44" s="15">
        <f t="shared" si="5"/>
        <v>0.04765890404214465</v>
      </c>
      <c r="H44" s="10">
        <f t="shared" si="6"/>
        <v>968</v>
      </c>
      <c r="I44" s="11">
        <f t="shared" si="7"/>
        <v>0.004941246133270717</v>
      </c>
    </row>
    <row r="45" spans="1:9" ht="15">
      <c r="A45" s="25">
        <v>44</v>
      </c>
      <c r="B45" s="26" t="s">
        <v>136</v>
      </c>
      <c r="C45" s="109">
        <v>34749</v>
      </c>
      <c r="D45" s="109">
        <v>37205</v>
      </c>
      <c r="E45" s="109">
        <v>37369</v>
      </c>
      <c r="F45" s="15">
        <f t="shared" si="4"/>
        <v>0.013044191566601507</v>
      </c>
      <c r="G45" s="15">
        <f t="shared" si="5"/>
        <v>0.07539785317563096</v>
      </c>
      <c r="H45" s="10">
        <f t="shared" si="6"/>
        <v>2620</v>
      </c>
      <c r="I45" s="11">
        <f t="shared" si="7"/>
        <v>0.013374033955753387</v>
      </c>
    </row>
    <row r="46" spans="1:9" ht="15">
      <c r="A46" s="25">
        <v>45</v>
      </c>
      <c r="B46" s="26" t="s">
        <v>137</v>
      </c>
      <c r="C46" s="109">
        <v>39140</v>
      </c>
      <c r="D46" s="109">
        <v>41839</v>
      </c>
      <c r="E46" s="109">
        <v>42247</v>
      </c>
      <c r="F46" s="15">
        <f t="shared" si="4"/>
        <v>0.014746928232337336</v>
      </c>
      <c r="G46" s="15">
        <f t="shared" si="5"/>
        <v>0.07938170669391927</v>
      </c>
      <c r="H46" s="10">
        <f t="shared" si="6"/>
        <v>3107</v>
      </c>
      <c r="I46" s="11">
        <f t="shared" si="7"/>
        <v>0.015859970801727394</v>
      </c>
    </row>
    <row r="47" spans="1:9" ht="15">
      <c r="A47" s="25">
        <v>46</v>
      </c>
      <c r="B47" s="26" t="s">
        <v>138</v>
      </c>
      <c r="C47" s="109">
        <v>31991</v>
      </c>
      <c r="D47" s="109">
        <v>34310</v>
      </c>
      <c r="E47" s="109">
        <v>34425</v>
      </c>
      <c r="F47" s="15">
        <f t="shared" si="4"/>
        <v>0.012016545657637531</v>
      </c>
      <c r="G47" s="15">
        <f t="shared" si="5"/>
        <v>0.07608389859648026</v>
      </c>
      <c r="H47" s="10">
        <f t="shared" si="6"/>
        <v>2434</v>
      </c>
      <c r="I47" s="11">
        <f t="shared" si="7"/>
        <v>0.012424579636757154</v>
      </c>
    </row>
    <row r="48" spans="1:9" ht="15">
      <c r="A48" s="25">
        <v>47</v>
      </c>
      <c r="B48" s="26" t="s">
        <v>139</v>
      </c>
      <c r="C48" s="109">
        <v>23638</v>
      </c>
      <c r="D48" s="109">
        <v>24943</v>
      </c>
      <c r="E48" s="109">
        <v>25246</v>
      </c>
      <c r="F48" s="15">
        <f t="shared" si="4"/>
        <v>0.008812482546774645</v>
      </c>
      <c r="G48" s="15">
        <f t="shared" si="5"/>
        <v>0.06802605973432609</v>
      </c>
      <c r="H48" s="10">
        <f t="shared" si="6"/>
        <v>1608</v>
      </c>
      <c r="I48" s="11">
        <f t="shared" si="7"/>
        <v>0.008208185725515819</v>
      </c>
    </row>
    <row r="49" spans="1:9" ht="15">
      <c r="A49" s="25">
        <v>48</v>
      </c>
      <c r="B49" s="26" t="s">
        <v>140</v>
      </c>
      <c r="C49" s="109">
        <v>32516</v>
      </c>
      <c r="D49" s="109">
        <v>34342</v>
      </c>
      <c r="E49" s="109">
        <v>34318</v>
      </c>
      <c r="F49" s="15">
        <f t="shared" si="4"/>
        <v>0.011979195755375593</v>
      </c>
      <c r="G49" s="15">
        <f t="shared" si="5"/>
        <v>0.055418870709804405</v>
      </c>
      <c r="H49" s="10">
        <f t="shared" si="6"/>
        <v>1802</v>
      </c>
      <c r="I49" s="11">
        <f t="shared" si="7"/>
        <v>0.009198476789415115</v>
      </c>
    </row>
    <row r="50" spans="1:9" ht="15">
      <c r="A50" s="25">
        <v>49</v>
      </c>
      <c r="B50" s="26" t="s">
        <v>141</v>
      </c>
      <c r="C50" s="109">
        <v>13331</v>
      </c>
      <c r="D50" s="109">
        <v>14427</v>
      </c>
      <c r="E50" s="109">
        <v>14293</v>
      </c>
      <c r="F50" s="15">
        <f t="shared" si="4"/>
        <v>0.004989179000279251</v>
      </c>
      <c r="G50" s="15">
        <f t="shared" si="5"/>
        <v>0.07216262845998049</v>
      </c>
      <c r="H50" s="10">
        <f t="shared" si="6"/>
        <v>962</v>
      </c>
      <c r="I50" s="11">
        <f t="shared" si="7"/>
        <v>0.004910618574593419</v>
      </c>
    </row>
    <row r="51" spans="1:9" ht="15">
      <c r="A51" s="25">
        <v>50</v>
      </c>
      <c r="B51" s="26" t="s">
        <v>142</v>
      </c>
      <c r="C51" s="109">
        <v>11207</v>
      </c>
      <c r="D51" s="109">
        <v>11881</v>
      </c>
      <c r="E51" s="109">
        <v>11874</v>
      </c>
      <c r="F51" s="15">
        <f t="shared" si="4"/>
        <v>0.004144791957553756</v>
      </c>
      <c r="G51" s="15">
        <f t="shared" si="5"/>
        <v>0.059516373695012045</v>
      </c>
      <c r="H51" s="10">
        <f t="shared" si="6"/>
        <v>667</v>
      </c>
      <c r="I51" s="11">
        <f t="shared" si="7"/>
        <v>0.0034047636062929424</v>
      </c>
    </row>
    <row r="52" spans="1:9" ht="15">
      <c r="A52" s="25">
        <v>51</v>
      </c>
      <c r="B52" s="26" t="s">
        <v>143</v>
      </c>
      <c r="C52" s="109">
        <v>13531</v>
      </c>
      <c r="D52" s="109">
        <v>12970</v>
      </c>
      <c r="E52" s="109">
        <v>14174</v>
      </c>
      <c r="F52" s="15">
        <f t="shared" si="4"/>
        <v>0.004947640323931863</v>
      </c>
      <c r="G52" s="15">
        <f t="shared" si="5"/>
        <v>0.04752050846205011</v>
      </c>
      <c r="H52" s="10">
        <f t="shared" si="6"/>
        <v>643</v>
      </c>
      <c r="I52" s="11">
        <f t="shared" si="7"/>
        <v>0.003282253371583751</v>
      </c>
    </row>
    <row r="53" spans="1:9" ht="15">
      <c r="A53" s="25">
        <v>52</v>
      </c>
      <c r="B53" s="26" t="s">
        <v>144</v>
      </c>
      <c r="C53" s="109">
        <v>22861</v>
      </c>
      <c r="D53" s="109">
        <v>24653</v>
      </c>
      <c r="E53" s="109">
        <v>24658</v>
      </c>
      <c r="F53" s="15">
        <f t="shared" si="4"/>
        <v>0.008607232616587546</v>
      </c>
      <c r="G53" s="15">
        <f t="shared" si="5"/>
        <v>0.07860548532435152</v>
      </c>
      <c r="H53" s="10">
        <f t="shared" si="6"/>
        <v>1797</v>
      </c>
      <c r="I53" s="11">
        <f t="shared" si="7"/>
        <v>0.0091729538238507</v>
      </c>
    </row>
    <row r="54" spans="1:9" ht="15">
      <c r="A54" s="25">
        <v>53</v>
      </c>
      <c r="B54" s="26" t="s">
        <v>145</v>
      </c>
      <c r="C54" s="109">
        <v>14406</v>
      </c>
      <c r="D54" s="109">
        <v>15187</v>
      </c>
      <c r="E54" s="109">
        <v>15172</v>
      </c>
      <c r="F54" s="15">
        <f t="shared" si="4"/>
        <v>0.0052960067020385365</v>
      </c>
      <c r="G54" s="15">
        <f t="shared" si="5"/>
        <v>0.05317228932389282</v>
      </c>
      <c r="H54" s="10">
        <f t="shared" si="6"/>
        <v>766</v>
      </c>
      <c r="I54" s="11">
        <f t="shared" si="7"/>
        <v>0.0039101183244683565</v>
      </c>
    </row>
    <row r="55" spans="1:9" ht="15">
      <c r="A55" s="25">
        <v>54</v>
      </c>
      <c r="B55" s="26" t="s">
        <v>146</v>
      </c>
      <c r="C55" s="109">
        <v>26823</v>
      </c>
      <c r="D55" s="109">
        <v>29170</v>
      </c>
      <c r="E55" s="109">
        <v>29159</v>
      </c>
      <c r="F55" s="15">
        <f t="shared" si="4"/>
        <v>0.010178371963138788</v>
      </c>
      <c r="G55" s="15">
        <f t="shared" si="5"/>
        <v>0.08708943816873578</v>
      </c>
      <c r="H55" s="10">
        <f t="shared" si="6"/>
        <v>2336</v>
      </c>
      <c r="I55" s="11">
        <f t="shared" si="7"/>
        <v>0.011924329511694623</v>
      </c>
    </row>
    <row r="56" spans="1:9" ht="15">
      <c r="A56" s="25">
        <v>55</v>
      </c>
      <c r="B56" s="26" t="s">
        <v>147</v>
      </c>
      <c r="C56" s="109">
        <v>47553</v>
      </c>
      <c r="D56" s="109">
        <v>49755</v>
      </c>
      <c r="E56" s="109">
        <v>50025</v>
      </c>
      <c r="F56" s="15">
        <f t="shared" si="4"/>
        <v>0.01746195196872382</v>
      </c>
      <c r="G56" s="15">
        <f t="shared" si="5"/>
        <v>0.051984101949403824</v>
      </c>
      <c r="H56" s="10">
        <f t="shared" si="6"/>
        <v>2472</v>
      </c>
      <c r="I56" s="11">
        <f t="shared" si="7"/>
        <v>0.012618554175046707</v>
      </c>
    </row>
    <row r="57" spans="1:9" ht="15">
      <c r="A57" s="25">
        <v>56</v>
      </c>
      <c r="B57" s="26" t="s">
        <v>148</v>
      </c>
      <c r="C57" s="109">
        <v>14336</v>
      </c>
      <c r="D57" s="109">
        <v>15169</v>
      </c>
      <c r="E57" s="109">
        <v>14968</v>
      </c>
      <c r="F57" s="15">
        <f t="shared" si="4"/>
        <v>0.00522479754258587</v>
      </c>
      <c r="G57" s="15">
        <f t="shared" si="5"/>
        <v>0.04408482142857143</v>
      </c>
      <c r="H57" s="10">
        <f t="shared" si="6"/>
        <v>632</v>
      </c>
      <c r="I57" s="11">
        <f t="shared" si="7"/>
        <v>0.0032261028473420383</v>
      </c>
    </row>
    <row r="58" spans="1:9" ht="15">
      <c r="A58" s="25">
        <v>57</v>
      </c>
      <c r="B58" s="26" t="s">
        <v>149</v>
      </c>
      <c r="C58" s="109">
        <v>9560</v>
      </c>
      <c r="D58" s="109">
        <v>10281</v>
      </c>
      <c r="E58" s="109">
        <v>10246</v>
      </c>
      <c r="F58" s="15">
        <f t="shared" si="4"/>
        <v>0.003576514939960905</v>
      </c>
      <c r="G58" s="15">
        <f t="shared" si="5"/>
        <v>0.07175732217573222</v>
      </c>
      <c r="H58" s="10">
        <f t="shared" si="6"/>
        <v>686</v>
      </c>
      <c r="I58" s="11">
        <f t="shared" si="7"/>
        <v>0.003501750875437719</v>
      </c>
    </row>
    <row r="59" spans="1:9" ht="15">
      <c r="A59" s="25">
        <v>58</v>
      </c>
      <c r="B59" s="26" t="s">
        <v>150</v>
      </c>
      <c r="C59" s="109">
        <v>27159</v>
      </c>
      <c r="D59" s="109">
        <v>28489</v>
      </c>
      <c r="E59" s="109">
        <v>28863</v>
      </c>
      <c r="F59" s="15">
        <f t="shared" si="4"/>
        <v>0.010075048869030996</v>
      </c>
      <c r="G59" s="15">
        <f t="shared" si="5"/>
        <v>0.06274163260797526</v>
      </c>
      <c r="H59" s="10">
        <f t="shared" si="6"/>
        <v>1704</v>
      </c>
      <c r="I59" s="11">
        <f t="shared" si="7"/>
        <v>0.008698226664352585</v>
      </c>
    </row>
    <row r="60" spans="1:9" ht="15">
      <c r="A60" s="25">
        <v>59</v>
      </c>
      <c r="B60" s="26" t="s">
        <v>151</v>
      </c>
      <c r="C60" s="109">
        <v>23362</v>
      </c>
      <c r="D60" s="109">
        <v>25640</v>
      </c>
      <c r="E60" s="109">
        <v>26007</v>
      </c>
      <c r="F60" s="15">
        <f t="shared" si="4"/>
        <v>0.009078120636693662</v>
      </c>
      <c r="G60" s="15">
        <f t="shared" si="5"/>
        <v>0.11321804640013697</v>
      </c>
      <c r="H60" s="10">
        <f t="shared" si="6"/>
        <v>2645</v>
      </c>
      <c r="I60" s="11">
        <f t="shared" si="7"/>
        <v>0.013501648783575461</v>
      </c>
    </row>
    <row r="61" spans="1:9" ht="15">
      <c r="A61" s="25">
        <v>60</v>
      </c>
      <c r="B61" s="26" t="s">
        <v>152</v>
      </c>
      <c r="C61" s="109">
        <v>23131</v>
      </c>
      <c r="D61" s="109">
        <v>24559</v>
      </c>
      <c r="E61" s="109">
        <v>24436</v>
      </c>
      <c r="F61" s="15">
        <f t="shared" si="4"/>
        <v>0.008529740296006703</v>
      </c>
      <c r="G61" s="15">
        <f t="shared" si="5"/>
        <v>0.05641779430201894</v>
      </c>
      <c r="H61" s="10">
        <f t="shared" si="6"/>
        <v>1305</v>
      </c>
      <c r="I61" s="11">
        <f t="shared" si="7"/>
        <v>0.006661494012312278</v>
      </c>
    </row>
    <row r="62" spans="1:9" ht="15">
      <c r="A62" s="25">
        <v>61</v>
      </c>
      <c r="B62" s="26" t="s">
        <v>153</v>
      </c>
      <c r="C62" s="109">
        <v>34643</v>
      </c>
      <c r="D62" s="109">
        <v>36212</v>
      </c>
      <c r="E62" s="109">
        <v>35995</v>
      </c>
      <c r="F62" s="15">
        <f t="shared" si="4"/>
        <v>0.01256457693381737</v>
      </c>
      <c r="G62" s="15">
        <f t="shared" si="5"/>
        <v>0.03902664318910025</v>
      </c>
      <c r="H62" s="10">
        <f t="shared" si="6"/>
        <v>1352</v>
      </c>
      <c r="I62" s="11">
        <f t="shared" si="7"/>
        <v>0.006901409888617778</v>
      </c>
    </row>
    <row r="63" spans="1:9" ht="15">
      <c r="A63" s="25">
        <v>62</v>
      </c>
      <c r="B63" s="26" t="s">
        <v>154</v>
      </c>
      <c r="C63" s="109">
        <v>10185</v>
      </c>
      <c r="D63" s="109">
        <v>10016</v>
      </c>
      <c r="E63" s="109">
        <v>10622</v>
      </c>
      <c r="F63" s="15">
        <f t="shared" si="4"/>
        <v>0.003707763194638369</v>
      </c>
      <c r="G63" s="15">
        <f t="shared" si="5"/>
        <v>0.04290623465881198</v>
      </c>
      <c r="H63" s="10">
        <f t="shared" si="6"/>
        <v>437</v>
      </c>
      <c r="I63" s="11">
        <f t="shared" si="7"/>
        <v>0.002230707190329859</v>
      </c>
    </row>
    <row r="64" spans="1:9" ht="15">
      <c r="A64" s="25">
        <v>63</v>
      </c>
      <c r="B64" s="26" t="s">
        <v>155</v>
      </c>
      <c r="C64" s="109">
        <v>37905</v>
      </c>
      <c r="D64" s="109">
        <v>42552</v>
      </c>
      <c r="E64" s="109">
        <v>41541</v>
      </c>
      <c r="F64" s="15">
        <f t="shared" si="4"/>
        <v>0.01450048869030997</v>
      </c>
      <c r="G64" s="15">
        <f t="shared" si="5"/>
        <v>0.09592402057776019</v>
      </c>
      <c r="H64" s="10">
        <f t="shared" si="6"/>
        <v>3636</v>
      </c>
      <c r="I64" s="11">
        <f t="shared" si="7"/>
        <v>0.018560300558442485</v>
      </c>
    </row>
    <row r="65" spans="1:9" ht="15">
      <c r="A65" s="25">
        <v>64</v>
      </c>
      <c r="B65" s="26" t="s">
        <v>156</v>
      </c>
      <c r="C65" s="109">
        <v>12149</v>
      </c>
      <c r="D65" s="109">
        <v>12919</v>
      </c>
      <c r="E65" s="109">
        <v>12885</v>
      </c>
      <c r="F65" s="15">
        <f t="shared" si="4"/>
        <v>0.004497696174253002</v>
      </c>
      <c r="G65" s="15">
        <f t="shared" si="5"/>
        <v>0.06058111778747222</v>
      </c>
      <c r="H65" s="10">
        <f t="shared" si="6"/>
        <v>736</v>
      </c>
      <c r="I65" s="11">
        <f t="shared" si="7"/>
        <v>0.0037569805310818673</v>
      </c>
    </row>
    <row r="66" spans="1:9" ht="15">
      <c r="A66" s="25">
        <v>65</v>
      </c>
      <c r="B66" s="26" t="s">
        <v>157</v>
      </c>
      <c r="C66" s="109">
        <v>32824</v>
      </c>
      <c r="D66" s="109">
        <v>36111</v>
      </c>
      <c r="E66" s="109">
        <v>36215</v>
      </c>
      <c r="F66" s="15">
        <f aca="true" t="shared" si="8" ref="F66:F82">E66/$E$83</f>
        <v>0.01264137112538397</v>
      </c>
      <c r="G66" s="15">
        <f aca="true" t="shared" si="9" ref="G66:G82">(E66-C66)/C66</f>
        <v>0.10330855471606142</v>
      </c>
      <c r="H66" s="10">
        <f aca="true" t="shared" si="10" ref="H66:H82">E66-C66</f>
        <v>3391</v>
      </c>
      <c r="I66" s="11">
        <f aca="true" t="shared" si="11" ref="I66:I82">H66/$H$83</f>
        <v>0.01730967524578616</v>
      </c>
    </row>
    <row r="67" spans="1:9" ht="15">
      <c r="A67" s="25">
        <v>66</v>
      </c>
      <c r="B67" s="26" t="s">
        <v>158</v>
      </c>
      <c r="C67" s="109">
        <v>17973</v>
      </c>
      <c r="D67" s="109">
        <v>19089</v>
      </c>
      <c r="E67" s="109">
        <v>18878</v>
      </c>
      <c r="F67" s="15">
        <f t="shared" si="8"/>
        <v>0.0065896397654286515</v>
      </c>
      <c r="G67" s="15">
        <f t="shared" si="9"/>
        <v>0.05035330773938686</v>
      </c>
      <c r="H67" s="10">
        <f t="shared" si="10"/>
        <v>905</v>
      </c>
      <c r="I67" s="11">
        <f t="shared" si="11"/>
        <v>0.0046196567671590895</v>
      </c>
    </row>
    <row r="68" spans="1:11" ht="15">
      <c r="A68" s="25">
        <v>67</v>
      </c>
      <c r="B68" s="26" t="s">
        <v>159</v>
      </c>
      <c r="C68" s="109">
        <v>21724</v>
      </c>
      <c r="D68" s="109">
        <v>23128</v>
      </c>
      <c r="E68" s="109">
        <v>23077</v>
      </c>
      <c r="F68" s="15">
        <f t="shared" si="8"/>
        <v>0.008055361630829377</v>
      </c>
      <c r="G68" s="15">
        <f t="shared" si="9"/>
        <v>0.06228134781808138</v>
      </c>
      <c r="H68" s="10">
        <f t="shared" si="10"/>
        <v>1353</v>
      </c>
      <c r="I68" s="11">
        <f t="shared" si="11"/>
        <v>0.006906514481730661</v>
      </c>
      <c r="J68" s="49"/>
      <c r="K68" s="49"/>
    </row>
    <row r="69" spans="1:9" ht="15">
      <c r="A69" s="25">
        <v>68</v>
      </c>
      <c r="B69" s="26" t="s">
        <v>160</v>
      </c>
      <c r="C69" s="109">
        <v>12637</v>
      </c>
      <c r="D69" s="109">
        <v>13155</v>
      </c>
      <c r="E69" s="109">
        <v>13161</v>
      </c>
      <c r="F69" s="15">
        <f t="shared" si="8"/>
        <v>0.004594037978218375</v>
      </c>
      <c r="G69" s="15">
        <f t="shared" si="9"/>
        <v>0.041465537706734196</v>
      </c>
      <c r="H69" s="10">
        <f t="shared" si="10"/>
        <v>524</v>
      </c>
      <c r="I69" s="11">
        <f t="shared" si="11"/>
        <v>0.0026748067911506776</v>
      </c>
    </row>
    <row r="70" spans="1:9" ht="15">
      <c r="A70" s="25">
        <v>69</v>
      </c>
      <c r="B70" s="26" t="s">
        <v>161</v>
      </c>
      <c r="C70" s="109">
        <v>4713</v>
      </c>
      <c r="D70" s="109">
        <v>5087</v>
      </c>
      <c r="E70" s="109">
        <v>5084</v>
      </c>
      <c r="F70" s="15">
        <f t="shared" si="8"/>
        <v>0.0017746439542027366</v>
      </c>
      <c r="G70" s="15">
        <f t="shared" si="9"/>
        <v>0.0787184383619775</v>
      </c>
      <c r="H70" s="10">
        <f t="shared" si="10"/>
        <v>371</v>
      </c>
      <c r="I70" s="11">
        <f t="shared" si="11"/>
        <v>0.0018938040448795827</v>
      </c>
    </row>
    <row r="71" spans="1:9" ht="15">
      <c r="A71" s="25">
        <v>70</v>
      </c>
      <c r="B71" s="26" t="s">
        <v>162</v>
      </c>
      <c r="C71" s="109">
        <v>8464</v>
      </c>
      <c r="D71" s="109">
        <v>9051</v>
      </c>
      <c r="E71" s="109">
        <v>9053</v>
      </c>
      <c r="F71" s="15">
        <f t="shared" si="8"/>
        <v>0.003160080982965652</v>
      </c>
      <c r="G71" s="15">
        <f t="shared" si="9"/>
        <v>0.06958884688090737</v>
      </c>
      <c r="H71" s="10">
        <f t="shared" si="10"/>
        <v>589</v>
      </c>
      <c r="I71" s="11">
        <f t="shared" si="11"/>
        <v>0.0030066053434880708</v>
      </c>
    </row>
    <row r="72" spans="1:9" ht="15">
      <c r="A72" s="25">
        <v>71</v>
      </c>
      <c r="B72" s="26" t="s">
        <v>163</v>
      </c>
      <c r="C72" s="109">
        <v>15572</v>
      </c>
      <c r="D72" s="109">
        <v>15992</v>
      </c>
      <c r="E72" s="109">
        <v>15987</v>
      </c>
      <c r="F72" s="15">
        <f t="shared" si="8"/>
        <v>0.005580494275342083</v>
      </c>
      <c r="G72" s="15">
        <f t="shared" si="9"/>
        <v>0.026650398150526586</v>
      </c>
      <c r="H72" s="10">
        <f t="shared" si="10"/>
        <v>415</v>
      </c>
      <c r="I72" s="11">
        <f t="shared" si="11"/>
        <v>0.0021184061418464332</v>
      </c>
    </row>
    <row r="73" spans="1:9" ht="15">
      <c r="A73" s="25">
        <v>72</v>
      </c>
      <c r="B73" s="26" t="s">
        <v>164</v>
      </c>
      <c r="C73" s="109">
        <v>17354</v>
      </c>
      <c r="D73" s="109">
        <v>18419</v>
      </c>
      <c r="E73" s="109">
        <v>18523</v>
      </c>
      <c r="F73" s="15">
        <f t="shared" si="8"/>
        <v>0.006465721865400726</v>
      </c>
      <c r="G73" s="15">
        <f t="shared" si="9"/>
        <v>0.06736199147170681</v>
      </c>
      <c r="H73" s="10">
        <f t="shared" si="10"/>
        <v>1169</v>
      </c>
      <c r="I73" s="11">
        <f t="shared" si="11"/>
        <v>0.005967269348960195</v>
      </c>
    </row>
    <row r="74" spans="1:9" ht="15">
      <c r="A74" s="25">
        <v>73</v>
      </c>
      <c r="B74" s="26" t="s">
        <v>165</v>
      </c>
      <c r="C74" s="109">
        <v>21612</v>
      </c>
      <c r="D74" s="109">
        <v>22449</v>
      </c>
      <c r="E74" s="109">
        <v>22750</v>
      </c>
      <c r="F74" s="15">
        <f t="shared" si="8"/>
        <v>0.007941217537000838</v>
      </c>
      <c r="G74" s="15">
        <f t="shared" si="9"/>
        <v>0.052655931889690914</v>
      </c>
      <c r="H74" s="10">
        <f t="shared" si="10"/>
        <v>1138</v>
      </c>
      <c r="I74" s="11">
        <f t="shared" si="11"/>
        <v>0.005809026962460822</v>
      </c>
    </row>
    <row r="75" spans="1:9" ht="15">
      <c r="A75" s="25">
        <v>74</v>
      </c>
      <c r="B75" s="26" t="s">
        <v>166</v>
      </c>
      <c r="C75" s="109">
        <v>7581</v>
      </c>
      <c r="D75" s="109">
        <v>8118</v>
      </c>
      <c r="E75" s="109">
        <v>8105</v>
      </c>
      <c r="F75" s="15">
        <f t="shared" si="8"/>
        <v>0.002829167830215024</v>
      </c>
      <c r="G75" s="15">
        <f t="shared" si="9"/>
        <v>0.06912016884316054</v>
      </c>
      <c r="H75" s="10">
        <f t="shared" si="10"/>
        <v>524</v>
      </c>
      <c r="I75" s="11">
        <f t="shared" si="11"/>
        <v>0.0026748067911506776</v>
      </c>
    </row>
    <row r="76" spans="1:9" ht="15">
      <c r="A76" s="25">
        <v>75</v>
      </c>
      <c r="B76" s="26" t="s">
        <v>167</v>
      </c>
      <c r="C76" s="109">
        <v>5158</v>
      </c>
      <c r="D76" s="109">
        <v>5549</v>
      </c>
      <c r="E76" s="109">
        <v>5437</v>
      </c>
      <c r="F76" s="15">
        <f t="shared" si="8"/>
        <v>0.00189786372521642</v>
      </c>
      <c r="G76" s="15">
        <f t="shared" si="9"/>
        <v>0.05409073284218689</v>
      </c>
      <c r="H76" s="10">
        <f t="shared" si="10"/>
        <v>279</v>
      </c>
      <c r="I76" s="11">
        <f t="shared" si="11"/>
        <v>0.0014241814784943492</v>
      </c>
    </row>
    <row r="77" spans="1:9" ht="15">
      <c r="A77" s="25">
        <v>76</v>
      </c>
      <c r="B77" s="26" t="s">
        <v>168</v>
      </c>
      <c r="C77" s="109">
        <v>7027</v>
      </c>
      <c r="D77" s="109">
        <v>7452</v>
      </c>
      <c r="E77" s="109">
        <v>7425</v>
      </c>
      <c r="F77" s="15">
        <f t="shared" si="8"/>
        <v>0.002591803965372801</v>
      </c>
      <c r="G77" s="15">
        <f t="shared" si="9"/>
        <v>0.056638679379536074</v>
      </c>
      <c r="H77" s="10">
        <f t="shared" si="10"/>
        <v>398</v>
      </c>
      <c r="I77" s="11">
        <f t="shared" si="11"/>
        <v>0.002031628058927423</v>
      </c>
    </row>
    <row r="78" spans="1:9" ht="15">
      <c r="A78" s="25">
        <v>77</v>
      </c>
      <c r="B78" s="26" t="s">
        <v>169</v>
      </c>
      <c r="C78" s="109">
        <v>9156</v>
      </c>
      <c r="D78" s="109">
        <v>9902</v>
      </c>
      <c r="E78" s="109">
        <v>10047</v>
      </c>
      <c r="F78" s="15">
        <f t="shared" si="8"/>
        <v>0.0035070511030438423</v>
      </c>
      <c r="G78" s="15">
        <f t="shared" si="9"/>
        <v>0.0973132372214941</v>
      </c>
      <c r="H78" s="10">
        <f t="shared" si="10"/>
        <v>891</v>
      </c>
      <c r="I78" s="11">
        <f t="shared" si="11"/>
        <v>0.004548192463578728</v>
      </c>
    </row>
    <row r="79" spans="1:9" ht="15">
      <c r="A79" s="25">
        <v>78</v>
      </c>
      <c r="B79" s="26" t="s">
        <v>170</v>
      </c>
      <c r="C79" s="109">
        <v>10489</v>
      </c>
      <c r="D79" s="109">
        <v>11135</v>
      </c>
      <c r="E79" s="109">
        <v>11109</v>
      </c>
      <c r="F79" s="15">
        <f t="shared" si="8"/>
        <v>0.003877757609606255</v>
      </c>
      <c r="G79" s="15">
        <f t="shared" si="9"/>
        <v>0.05910954333110878</v>
      </c>
      <c r="H79" s="10">
        <f t="shared" si="10"/>
        <v>620</v>
      </c>
      <c r="I79" s="11">
        <f t="shared" si="11"/>
        <v>0.0031648477299874426</v>
      </c>
    </row>
    <row r="80" spans="1:9" ht="15">
      <c r="A80" s="25">
        <v>79</v>
      </c>
      <c r="B80" s="26" t="s">
        <v>171</v>
      </c>
      <c r="C80" s="109">
        <v>5207</v>
      </c>
      <c r="D80" s="109">
        <v>5840</v>
      </c>
      <c r="E80" s="109">
        <v>5736</v>
      </c>
      <c r="F80" s="15">
        <f t="shared" si="8"/>
        <v>0.002002234012845574</v>
      </c>
      <c r="G80" s="15">
        <f t="shared" si="9"/>
        <v>0.10159400806606492</v>
      </c>
      <c r="H80" s="10">
        <f t="shared" si="10"/>
        <v>529</v>
      </c>
      <c r="I80" s="11">
        <f t="shared" si="11"/>
        <v>0.002700329756715092</v>
      </c>
    </row>
    <row r="81" spans="1:9" ht="15">
      <c r="A81" s="25">
        <v>80</v>
      </c>
      <c r="B81" s="26" t="s">
        <v>172</v>
      </c>
      <c r="C81" s="109">
        <v>15602</v>
      </c>
      <c r="D81" s="109">
        <v>17323</v>
      </c>
      <c r="E81" s="109">
        <v>17401</v>
      </c>
      <c r="F81" s="15">
        <f t="shared" si="8"/>
        <v>0.0060740714884110585</v>
      </c>
      <c r="G81" s="15">
        <f t="shared" si="9"/>
        <v>0.11530573003461095</v>
      </c>
      <c r="H81" s="10">
        <f t="shared" si="10"/>
        <v>1799</v>
      </c>
      <c r="I81" s="11">
        <f t="shared" si="11"/>
        <v>0.009183163010076467</v>
      </c>
    </row>
    <row r="82" spans="1:9" ht="15.75" thickBot="1">
      <c r="A82" s="33">
        <v>81</v>
      </c>
      <c r="B82" s="39" t="s">
        <v>173</v>
      </c>
      <c r="C82" s="109">
        <v>11128</v>
      </c>
      <c r="D82" s="109">
        <v>12087</v>
      </c>
      <c r="E82" s="109">
        <v>12053</v>
      </c>
      <c r="F82" s="29">
        <f t="shared" si="8"/>
        <v>0.0042072745043284</v>
      </c>
      <c r="G82" s="29">
        <f t="shared" si="9"/>
        <v>0.0831236520488857</v>
      </c>
      <c r="H82" s="30">
        <f t="shared" si="10"/>
        <v>925</v>
      </c>
      <c r="I82" s="31">
        <f t="shared" si="11"/>
        <v>0.004721748629416749</v>
      </c>
    </row>
    <row r="83" spans="1:11" s="49" customFormat="1" ht="15.75" thickBot="1">
      <c r="A83" s="116" t="s">
        <v>174</v>
      </c>
      <c r="B83" s="116"/>
      <c r="C83" s="112">
        <f>SUM(C2:C82)</f>
        <v>2668898</v>
      </c>
      <c r="D83" s="112">
        <f>SUM(D2:D82)</f>
        <v>2852087</v>
      </c>
      <c r="E83" s="112">
        <f>SUM(E2:E82)</f>
        <v>2864800</v>
      </c>
      <c r="F83" s="17">
        <f>E83/$E$83</f>
        <v>1</v>
      </c>
      <c r="G83" s="17">
        <f>(E83-C83)/C83</f>
        <v>0.07340183101789577</v>
      </c>
      <c r="H83" s="16">
        <f>E83-C83</f>
        <v>195902</v>
      </c>
      <c r="I83" s="12">
        <f>H83/$H$83</f>
        <v>1</v>
      </c>
      <c r="J83" s="45"/>
      <c r="K83" s="45"/>
    </row>
    <row r="84" spans="3:9" ht="15">
      <c r="C84" s="46"/>
      <c r="D84" s="46"/>
      <c r="E84" s="46"/>
      <c r="I84" s="56"/>
    </row>
  </sheetData>
  <sheetProtection/>
  <autoFilter ref="A1:I83"/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K14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U16" sqref="U16"/>
    </sheetView>
  </sheetViews>
  <sheetFormatPr defaultColWidth="9.140625" defaultRowHeight="15"/>
  <cols>
    <col min="1" max="1" width="12.7109375" style="45" bestFit="1" customWidth="1"/>
    <col min="2" max="2" width="16.421875" style="45" bestFit="1" customWidth="1"/>
    <col min="3" max="3" width="12.00390625" style="45" bestFit="1" customWidth="1"/>
    <col min="4" max="4" width="12.00390625" style="45" customWidth="1"/>
    <col min="5" max="5" width="12.00390625" style="45" bestFit="1" customWidth="1"/>
    <col min="6" max="6" width="19.140625" style="45" customWidth="1"/>
    <col min="7" max="8" width="33.140625" style="45" customWidth="1"/>
    <col min="9" max="9" width="18.421875" style="45" customWidth="1"/>
    <col min="10" max="10" width="11.7109375" style="45" bestFit="1" customWidth="1"/>
    <col min="11" max="16384" width="9.140625" style="45" customWidth="1"/>
  </cols>
  <sheetData>
    <row r="1" spans="1:9" ht="30.75" thickBot="1">
      <c r="A1" s="5" t="s">
        <v>92</v>
      </c>
      <c r="B1" s="5" t="s">
        <v>175</v>
      </c>
      <c r="C1" s="5">
        <v>41456</v>
      </c>
      <c r="D1" s="5">
        <v>41791</v>
      </c>
      <c r="E1" s="5">
        <v>41821</v>
      </c>
      <c r="F1" s="2" t="s">
        <v>276</v>
      </c>
      <c r="G1" s="2" t="s">
        <v>274</v>
      </c>
      <c r="H1" s="2" t="s">
        <v>275</v>
      </c>
      <c r="I1" s="2" t="s">
        <v>278</v>
      </c>
    </row>
    <row r="2" spans="1:11" ht="15">
      <c r="A2" s="37">
        <v>1</v>
      </c>
      <c r="B2" s="38" t="s">
        <v>93</v>
      </c>
      <c r="C2" s="8">
        <v>35800</v>
      </c>
      <c r="D2" s="8">
        <v>37716</v>
      </c>
      <c r="E2" s="8">
        <v>37245</v>
      </c>
      <c r="F2" s="59">
        <f aca="true" t="shared" si="0" ref="F2:F33">E2/$E$83</f>
        <v>0.02288871640668354</v>
      </c>
      <c r="G2" s="59">
        <f aca="true" t="shared" si="1" ref="G2:G33">(E2-C2)/C2</f>
        <v>0.04036312849162011</v>
      </c>
      <c r="H2" s="62">
        <f aca="true" t="shared" si="2" ref="H2:H33">E2-C2</f>
        <v>1445</v>
      </c>
      <c r="I2" s="60">
        <f aca="true" t="shared" si="3" ref="I2:I33">H2/$H$83</f>
        <v>0.01984508473645178</v>
      </c>
      <c r="J2" s="7"/>
      <c r="K2" s="48"/>
    </row>
    <row r="3" spans="1:11" ht="15">
      <c r="A3" s="25">
        <v>2</v>
      </c>
      <c r="B3" s="32" t="s">
        <v>94</v>
      </c>
      <c r="C3" s="8">
        <v>5046</v>
      </c>
      <c r="D3" s="8">
        <v>5634</v>
      </c>
      <c r="E3" s="8">
        <v>5323</v>
      </c>
      <c r="F3" s="15">
        <f t="shared" si="0"/>
        <v>0.003271221303068237</v>
      </c>
      <c r="G3" s="15">
        <f t="shared" si="1"/>
        <v>0.05489496630994847</v>
      </c>
      <c r="H3" s="36">
        <f t="shared" si="2"/>
        <v>277</v>
      </c>
      <c r="I3" s="11">
        <f t="shared" si="3"/>
        <v>0.003804213475430549</v>
      </c>
      <c r="J3" s="7"/>
      <c r="K3" s="48"/>
    </row>
    <row r="4" spans="1:11" ht="15">
      <c r="A4" s="25">
        <v>3</v>
      </c>
      <c r="B4" s="32" t="s">
        <v>95</v>
      </c>
      <c r="C4" s="8">
        <v>10847</v>
      </c>
      <c r="D4" s="8">
        <v>11411</v>
      </c>
      <c r="E4" s="8">
        <v>11217</v>
      </c>
      <c r="F4" s="15">
        <f t="shared" si="0"/>
        <v>0.006893347615351572</v>
      </c>
      <c r="G4" s="15">
        <f t="shared" si="1"/>
        <v>0.034110814049967735</v>
      </c>
      <c r="H4" s="36">
        <f t="shared" si="2"/>
        <v>370</v>
      </c>
      <c r="I4" s="11">
        <f t="shared" si="3"/>
        <v>0.005081440382344054</v>
      </c>
      <c r="J4" s="6"/>
      <c r="K4" s="48"/>
    </row>
    <row r="5" spans="1:11" ht="15">
      <c r="A5" s="25">
        <v>4</v>
      </c>
      <c r="B5" s="32" t="s">
        <v>96</v>
      </c>
      <c r="C5" s="8">
        <v>1959</v>
      </c>
      <c r="D5" s="8">
        <v>2239</v>
      </c>
      <c r="E5" s="8">
        <v>2062</v>
      </c>
      <c r="F5" s="15">
        <f t="shared" si="0"/>
        <v>0.001267191119091998</v>
      </c>
      <c r="G5" s="15">
        <f t="shared" si="1"/>
        <v>0.05257784583971414</v>
      </c>
      <c r="H5" s="36">
        <f t="shared" si="2"/>
        <v>103</v>
      </c>
      <c r="I5" s="11">
        <f t="shared" si="3"/>
        <v>0.001414563133463345</v>
      </c>
      <c r="J5" s="7"/>
      <c r="K5" s="48"/>
    </row>
    <row r="6" spans="1:11" ht="15">
      <c r="A6" s="25">
        <v>5</v>
      </c>
      <c r="B6" s="32" t="s">
        <v>97</v>
      </c>
      <c r="C6" s="8">
        <v>4998</v>
      </c>
      <c r="D6" s="8">
        <v>5428</v>
      </c>
      <c r="E6" s="8">
        <v>5222</v>
      </c>
      <c r="F6" s="15">
        <f t="shared" si="0"/>
        <v>0.003209152290930365</v>
      </c>
      <c r="G6" s="15">
        <f t="shared" si="1"/>
        <v>0.04481792717086835</v>
      </c>
      <c r="H6" s="36">
        <f t="shared" si="2"/>
        <v>224</v>
      </c>
      <c r="I6" s="11">
        <f t="shared" si="3"/>
        <v>0.0030763314747164006</v>
      </c>
      <c r="J6" s="7"/>
      <c r="K6" s="48"/>
    </row>
    <row r="7" spans="1:11" ht="15">
      <c r="A7" s="25">
        <v>6</v>
      </c>
      <c r="B7" s="26" t="s">
        <v>98</v>
      </c>
      <c r="C7" s="8">
        <v>122120</v>
      </c>
      <c r="D7" s="8">
        <v>130195</v>
      </c>
      <c r="E7" s="8">
        <v>129244</v>
      </c>
      <c r="F7" s="15">
        <f t="shared" si="0"/>
        <v>0.07942621192818923</v>
      </c>
      <c r="G7" s="15">
        <f t="shared" si="1"/>
        <v>0.058336062888961676</v>
      </c>
      <c r="H7" s="36">
        <f t="shared" si="2"/>
        <v>7124</v>
      </c>
      <c r="I7" s="11">
        <f t="shared" si="3"/>
        <v>0.09783832779410553</v>
      </c>
      <c r="J7" s="7"/>
      <c r="K7" s="48"/>
    </row>
    <row r="8" spans="1:11" ht="15">
      <c r="A8" s="25">
        <v>7</v>
      </c>
      <c r="B8" s="26" t="s">
        <v>99</v>
      </c>
      <c r="C8" s="8">
        <v>63016</v>
      </c>
      <c r="D8" s="8">
        <v>67148</v>
      </c>
      <c r="E8" s="8">
        <v>66984</v>
      </c>
      <c r="F8" s="15">
        <f t="shared" si="0"/>
        <v>0.04116466048557633</v>
      </c>
      <c r="G8" s="15">
        <f t="shared" si="1"/>
        <v>0.06296813507680589</v>
      </c>
      <c r="H8" s="36">
        <f t="shared" si="2"/>
        <v>3968</v>
      </c>
      <c r="I8" s="11">
        <f t="shared" si="3"/>
        <v>0.05449501469497624</v>
      </c>
      <c r="J8" s="6"/>
      <c r="K8" s="48"/>
    </row>
    <row r="9" spans="1:11" ht="15">
      <c r="A9" s="25">
        <v>8</v>
      </c>
      <c r="B9" s="32" t="s">
        <v>100</v>
      </c>
      <c r="C9" s="8">
        <v>3131</v>
      </c>
      <c r="D9" s="8">
        <v>3241</v>
      </c>
      <c r="E9" s="8">
        <v>3181</v>
      </c>
      <c r="F9" s="15">
        <f t="shared" si="0"/>
        <v>0.0019548666100056475</v>
      </c>
      <c r="G9" s="15">
        <f t="shared" si="1"/>
        <v>0.015969338869370808</v>
      </c>
      <c r="H9" s="103">
        <f t="shared" si="2"/>
        <v>50</v>
      </c>
      <c r="I9" s="11">
        <f t="shared" si="3"/>
        <v>0.0006866811327491966</v>
      </c>
      <c r="J9" s="6"/>
      <c r="K9" s="48"/>
    </row>
    <row r="10" spans="1:11" ht="15">
      <c r="A10" s="25">
        <v>9</v>
      </c>
      <c r="B10" s="32" t="s">
        <v>101</v>
      </c>
      <c r="C10" s="8">
        <v>23306</v>
      </c>
      <c r="D10" s="8">
        <v>24378</v>
      </c>
      <c r="E10" s="8">
        <v>23910</v>
      </c>
      <c r="F10" s="15">
        <f t="shared" si="0"/>
        <v>0.014693763170460557</v>
      </c>
      <c r="G10" s="15">
        <f t="shared" si="1"/>
        <v>0.025916073114219514</v>
      </c>
      <c r="H10" s="36">
        <f t="shared" si="2"/>
        <v>604</v>
      </c>
      <c r="I10" s="11">
        <f t="shared" si="3"/>
        <v>0.008295108083610295</v>
      </c>
      <c r="J10" s="7"/>
      <c r="K10" s="48"/>
    </row>
    <row r="11" spans="1:11" ht="15">
      <c r="A11" s="25">
        <v>10</v>
      </c>
      <c r="B11" s="32" t="s">
        <v>102</v>
      </c>
      <c r="C11" s="8">
        <v>24714</v>
      </c>
      <c r="D11" s="8">
        <v>25974</v>
      </c>
      <c r="E11" s="8">
        <v>25558</v>
      </c>
      <c r="F11" s="15">
        <f t="shared" si="0"/>
        <v>0.015706532794254744</v>
      </c>
      <c r="G11" s="15">
        <f t="shared" si="1"/>
        <v>0.03415068382293437</v>
      </c>
      <c r="H11" s="36">
        <f t="shared" si="2"/>
        <v>844</v>
      </c>
      <c r="I11" s="11">
        <f t="shared" si="3"/>
        <v>0.011591177520806439</v>
      </c>
      <c r="J11" s="7"/>
      <c r="K11" s="48"/>
    </row>
    <row r="12" spans="1:11" ht="15">
      <c r="A12" s="25">
        <v>11</v>
      </c>
      <c r="B12" s="32" t="s">
        <v>103</v>
      </c>
      <c r="C12" s="8">
        <v>4055</v>
      </c>
      <c r="D12" s="8">
        <v>4262</v>
      </c>
      <c r="E12" s="8">
        <v>4189</v>
      </c>
      <c r="F12" s="15">
        <f t="shared" si="0"/>
        <v>0.0025743276420351017</v>
      </c>
      <c r="G12" s="15">
        <f t="shared" si="1"/>
        <v>0.033045622688039455</v>
      </c>
      <c r="H12" s="36">
        <f t="shared" si="2"/>
        <v>134</v>
      </c>
      <c r="I12" s="11">
        <f t="shared" si="3"/>
        <v>0.001840305435767847</v>
      </c>
      <c r="J12" s="7"/>
      <c r="K12" s="48"/>
    </row>
    <row r="13" spans="1:11" ht="15">
      <c r="A13" s="25">
        <v>12</v>
      </c>
      <c r="B13" s="32" t="s">
        <v>104</v>
      </c>
      <c r="C13" s="8">
        <v>1536</v>
      </c>
      <c r="D13" s="8">
        <v>1758</v>
      </c>
      <c r="E13" s="8">
        <v>1662</v>
      </c>
      <c r="F13" s="15">
        <f t="shared" si="0"/>
        <v>0.0010213732492390401</v>
      </c>
      <c r="G13" s="15">
        <f t="shared" si="1"/>
        <v>0.08203125</v>
      </c>
      <c r="H13" s="36">
        <f t="shared" si="2"/>
        <v>126</v>
      </c>
      <c r="I13" s="11">
        <f t="shared" si="3"/>
        <v>0.0017304364545279755</v>
      </c>
      <c r="J13" s="7"/>
      <c r="K13" s="48"/>
    </row>
    <row r="14" spans="1:11" ht="15">
      <c r="A14" s="25">
        <v>13</v>
      </c>
      <c r="B14" s="32" t="s">
        <v>105</v>
      </c>
      <c r="C14" s="8">
        <v>2256</v>
      </c>
      <c r="D14" s="8">
        <v>2453</v>
      </c>
      <c r="E14" s="8">
        <v>2320</v>
      </c>
      <c r="F14" s="15">
        <f t="shared" si="0"/>
        <v>0.001425743645147156</v>
      </c>
      <c r="G14" s="15">
        <f t="shared" si="1"/>
        <v>0.028368794326241134</v>
      </c>
      <c r="H14" s="36">
        <f t="shared" si="2"/>
        <v>64</v>
      </c>
      <c r="I14" s="11">
        <f t="shared" si="3"/>
        <v>0.0008789518499189717</v>
      </c>
      <c r="J14" s="7"/>
      <c r="K14" s="48"/>
    </row>
    <row r="15" spans="1:11" ht="15">
      <c r="A15" s="25">
        <v>14</v>
      </c>
      <c r="B15" s="32" t="s">
        <v>106</v>
      </c>
      <c r="C15" s="8">
        <v>6311</v>
      </c>
      <c r="D15" s="8">
        <v>6699</v>
      </c>
      <c r="E15" s="8">
        <v>6564</v>
      </c>
      <c r="F15" s="15">
        <f t="shared" si="0"/>
        <v>0.004033871244287039</v>
      </c>
      <c r="G15" s="15">
        <f t="shared" si="1"/>
        <v>0.040088733956583744</v>
      </c>
      <c r="H15" s="36">
        <f t="shared" si="2"/>
        <v>253</v>
      </c>
      <c r="I15" s="11">
        <f t="shared" si="3"/>
        <v>0.0034746065317109347</v>
      </c>
      <c r="J15" s="7"/>
      <c r="K15" s="48"/>
    </row>
    <row r="16" spans="1:11" ht="15">
      <c r="A16" s="25">
        <v>15</v>
      </c>
      <c r="B16" s="32" t="s">
        <v>107</v>
      </c>
      <c r="C16" s="8">
        <v>5186</v>
      </c>
      <c r="D16" s="8">
        <v>5455</v>
      </c>
      <c r="E16" s="8">
        <v>5346</v>
      </c>
      <c r="F16" s="15">
        <f t="shared" si="0"/>
        <v>0.003285355830584782</v>
      </c>
      <c r="G16" s="15">
        <f t="shared" si="1"/>
        <v>0.030852294639413805</v>
      </c>
      <c r="H16" s="36">
        <f t="shared" si="2"/>
        <v>160</v>
      </c>
      <c r="I16" s="11">
        <f t="shared" si="3"/>
        <v>0.0021973796247974292</v>
      </c>
      <c r="J16" s="7"/>
      <c r="K16" s="48"/>
    </row>
    <row r="17" spans="1:11" ht="15">
      <c r="A17" s="25">
        <v>16</v>
      </c>
      <c r="B17" s="26" t="s">
        <v>108</v>
      </c>
      <c r="C17" s="8">
        <v>63523</v>
      </c>
      <c r="D17" s="8">
        <v>67240</v>
      </c>
      <c r="E17" s="8">
        <v>66719</v>
      </c>
      <c r="F17" s="15">
        <f t="shared" si="0"/>
        <v>0.04100180614679874</v>
      </c>
      <c r="G17" s="15">
        <f t="shared" si="1"/>
        <v>0.05031248524156605</v>
      </c>
      <c r="H17" s="36">
        <f t="shared" si="2"/>
        <v>3196</v>
      </c>
      <c r="I17" s="11">
        <f t="shared" si="3"/>
        <v>0.04389265800532865</v>
      </c>
      <c r="J17" s="47"/>
      <c r="K17" s="47"/>
    </row>
    <row r="18" spans="1:9" ht="15">
      <c r="A18" s="25">
        <v>17</v>
      </c>
      <c r="B18" s="32" t="s">
        <v>109</v>
      </c>
      <c r="C18" s="8">
        <v>11929</v>
      </c>
      <c r="D18" s="8">
        <v>12591</v>
      </c>
      <c r="E18" s="8">
        <v>12354</v>
      </c>
      <c r="F18" s="15">
        <f t="shared" si="0"/>
        <v>0.007592084910408604</v>
      </c>
      <c r="G18" s="15">
        <f t="shared" si="1"/>
        <v>0.035627462486377735</v>
      </c>
      <c r="H18" s="36">
        <f t="shared" si="2"/>
        <v>425</v>
      </c>
      <c r="I18" s="11">
        <f t="shared" si="3"/>
        <v>0.005836789628368171</v>
      </c>
    </row>
    <row r="19" spans="1:9" ht="15">
      <c r="A19" s="25">
        <v>18</v>
      </c>
      <c r="B19" s="32" t="s">
        <v>110</v>
      </c>
      <c r="C19" s="8">
        <v>2622</v>
      </c>
      <c r="D19" s="8">
        <v>2702</v>
      </c>
      <c r="E19" s="8">
        <v>2616</v>
      </c>
      <c r="F19" s="15">
        <f t="shared" si="0"/>
        <v>0.0016076488688383447</v>
      </c>
      <c r="G19" s="15">
        <f t="shared" si="1"/>
        <v>-0.002288329519450801</v>
      </c>
      <c r="H19" s="103">
        <f t="shared" si="2"/>
        <v>-6</v>
      </c>
      <c r="I19" s="11">
        <f t="shared" si="3"/>
        <v>-8.240173592990359E-05</v>
      </c>
    </row>
    <row r="20" spans="1:9" ht="15">
      <c r="A20" s="25">
        <v>19</v>
      </c>
      <c r="B20" s="32" t="s">
        <v>111</v>
      </c>
      <c r="C20" s="8">
        <v>7540</v>
      </c>
      <c r="D20" s="8">
        <v>7627</v>
      </c>
      <c r="E20" s="8">
        <v>7501</v>
      </c>
      <c r="F20" s="15">
        <f t="shared" si="0"/>
        <v>0.004609699604417593</v>
      </c>
      <c r="G20" s="15">
        <f t="shared" si="1"/>
        <v>-0.005172413793103448</v>
      </c>
      <c r="H20" s="103">
        <f t="shared" si="2"/>
        <v>-39</v>
      </c>
      <c r="I20" s="11">
        <f t="shared" si="3"/>
        <v>-0.0005356112835443734</v>
      </c>
    </row>
    <row r="21" spans="1:9" ht="15">
      <c r="A21" s="25">
        <v>20</v>
      </c>
      <c r="B21" s="32" t="s">
        <v>112</v>
      </c>
      <c r="C21" s="8">
        <v>22229</v>
      </c>
      <c r="D21" s="8">
        <v>23023</v>
      </c>
      <c r="E21" s="8">
        <v>22779</v>
      </c>
      <c r="F21" s="15">
        <f t="shared" si="0"/>
        <v>0.01399871314345132</v>
      </c>
      <c r="G21" s="15">
        <f t="shared" si="1"/>
        <v>0.02474245355166674</v>
      </c>
      <c r="H21" s="36">
        <f t="shared" si="2"/>
        <v>550</v>
      </c>
      <c r="I21" s="11">
        <f t="shared" si="3"/>
        <v>0.007553492460241162</v>
      </c>
    </row>
    <row r="22" spans="1:9" ht="15">
      <c r="A22" s="25">
        <v>21</v>
      </c>
      <c r="B22" s="32" t="s">
        <v>113</v>
      </c>
      <c r="C22" s="8">
        <v>11404</v>
      </c>
      <c r="D22" s="8">
        <v>12301</v>
      </c>
      <c r="E22" s="8">
        <v>12092</v>
      </c>
      <c r="F22" s="15">
        <f t="shared" si="0"/>
        <v>0.007431074205654917</v>
      </c>
      <c r="G22" s="15">
        <f t="shared" si="1"/>
        <v>0.06032970887407927</v>
      </c>
      <c r="H22" s="36">
        <f t="shared" si="2"/>
        <v>688</v>
      </c>
      <c r="I22" s="11">
        <f t="shared" si="3"/>
        <v>0.009448732386628945</v>
      </c>
    </row>
    <row r="23" spans="1:9" ht="15">
      <c r="A23" s="25">
        <v>22</v>
      </c>
      <c r="B23" s="32" t="s">
        <v>114</v>
      </c>
      <c r="C23" s="8">
        <v>8538</v>
      </c>
      <c r="D23" s="8">
        <v>8892</v>
      </c>
      <c r="E23" s="8">
        <v>8793</v>
      </c>
      <c r="F23" s="15">
        <f t="shared" si="0"/>
        <v>0.005403691324042647</v>
      </c>
      <c r="G23" s="15">
        <f t="shared" si="1"/>
        <v>0.029866479269149683</v>
      </c>
      <c r="H23" s="36">
        <f t="shared" si="2"/>
        <v>255</v>
      </c>
      <c r="I23" s="11">
        <f t="shared" si="3"/>
        <v>0.0035020737770209026</v>
      </c>
    </row>
    <row r="24" spans="1:9" ht="15">
      <c r="A24" s="25">
        <v>23</v>
      </c>
      <c r="B24" s="32" t="s">
        <v>115</v>
      </c>
      <c r="C24" s="8">
        <v>6210</v>
      </c>
      <c r="D24" s="8">
        <v>6589</v>
      </c>
      <c r="E24" s="8">
        <v>6473</v>
      </c>
      <c r="F24" s="15">
        <f t="shared" si="0"/>
        <v>0.003977947678895491</v>
      </c>
      <c r="G24" s="15">
        <f t="shared" si="1"/>
        <v>0.04235104669887278</v>
      </c>
      <c r="H24" s="36">
        <f t="shared" si="2"/>
        <v>263</v>
      </c>
      <c r="I24" s="11">
        <f t="shared" si="3"/>
        <v>0.003611942758260774</v>
      </c>
    </row>
    <row r="25" spans="1:9" ht="15">
      <c r="A25" s="25">
        <v>24</v>
      </c>
      <c r="B25" s="32" t="s">
        <v>116</v>
      </c>
      <c r="C25" s="8">
        <v>3202</v>
      </c>
      <c r="D25" s="8">
        <v>3273</v>
      </c>
      <c r="E25" s="8">
        <v>3205</v>
      </c>
      <c r="F25" s="15">
        <f t="shared" si="0"/>
        <v>0.001969615682196825</v>
      </c>
      <c r="G25" s="15">
        <f t="shared" si="1"/>
        <v>0.0009369144284821987</v>
      </c>
      <c r="H25" s="103">
        <f t="shared" si="2"/>
        <v>3</v>
      </c>
      <c r="I25" s="11">
        <f t="shared" si="3"/>
        <v>4.1200867964951796E-05</v>
      </c>
    </row>
    <row r="26" spans="1:9" ht="15">
      <c r="A26" s="25">
        <v>25</v>
      </c>
      <c r="B26" s="32" t="s">
        <v>117</v>
      </c>
      <c r="C26" s="8">
        <v>7922</v>
      </c>
      <c r="D26" s="8">
        <v>8538</v>
      </c>
      <c r="E26" s="8">
        <v>8089</v>
      </c>
      <c r="F26" s="15">
        <f t="shared" si="0"/>
        <v>0.004971051873101441</v>
      </c>
      <c r="G26" s="15">
        <f t="shared" si="1"/>
        <v>0.021080535218379198</v>
      </c>
      <c r="H26" s="36">
        <f t="shared" si="2"/>
        <v>167</v>
      </c>
      <c r="I26" s="11">
        <f t="shared" si="3"/>
        <v>0.0022935149833823165</v>
      </c>
    </row>
    <row r="27" spans="1:9" ht="15">
      <c r="A27" s="25">
        <v>26</v>
      </c>
      <c r="B27" s="32" t="s">
        <v>118</v>
      </c>
      <c r="C27" s="8">
        <v>17508</v>
      </c>
      <c r="D27" s="8">
        <v>18560</v>
      </c>
      <c r="E27" s="8">
        <v>18175</v>
      </c>
      <c r="F27" s="15">
        <f t="shared" si="0"/>
        <v>0.011169349461443774</v>
      </c>
      <c r="G27" s="15">
        <f t="shared" si="1"/>
        <v>0.03809687000228467</v>
      </c>
      <c r="H27" s="36">
        <f t="shared" si="2"/>
        <v>667</v>
      </c>
      <c r="I27" s="11">
        <f t="shared" si="3"/>
        <v>0.009160326310874283</v>
      </c>
    </row>
    <row r="28" spans="1:9" ht="15">
      <c r="A28" s="25">
        <v>27</v>
      </c>
      <c r="B28" s="26" t="s">
        <v>119</v>
      </c>
      <c r="C28" s="8">
        <v>28389</v>
      </c>
      <c r="D28" s="8">
        <v>30950</v>
      </c>
      <c r="E28" s="8">
        <v>30385</v>
      </c>
      <c r="F28" s="15">
        <f t="shared" si="0"/>
        <v>0.018672939938705314</v>
      </c>
      <c r="G28" s="15">
        <f t="shared" si="1"/>
        <v>0.07030892246997077</v>
      </c>
      <c r="H28" s="36">
        <f t="shared" si="2"/>
        <v>1996</v>
      </c>
      <c r="I28" s="11">
        <f t="shared" si="3"/>
        <v>0.02741231081934793</v>
      </c>
    </row>
    <row r="29" spans="1:9" ht="15">
      <c r="A29" s="25">
        <v>28</v>
      </c>
      <c r="B29" s="32" t="s">
        <v>120</v>
      </c>
      <c r="C29" s="8">
        <v>6879</v>
      </c>
      <c r="D29" s="8">
        <v>7264</v>
      </c>
      <c r="E29" s="8">
        <v>6970</v>
      </c>
      <c r="F29" s="15">
        <f t="shared" si="0"/>
        <v>0.004283376382187791</v>
      </c>
      <c r="G29" s="15">
        <f t="shared" si="1"/>
        <v>0.0132286669574066</v>
      </c>
      <c r="H29" s="36">
        <f t="shared" si="2"/>
        <v>91</v>
      </c>
      <c r="I29" s="11">
        <f t="shared" si="3"/>
        <v>0.0012497596616035378</v>
      </c>
    </row>
    <row r="30" spans="1:9" ht="15">
      <c r="A30" s="25">
        <v>29</v>
      </c>
      <c r="B30" s="32" t="s">
        <v>121</v>
      </c>
      <c r="C30" s="8">
        <v>1944</v>
      </c>
      <c r="D30" s="8">
        <v>2006</v>
      </c>
      <c r="E30" s="8">
        <v>1934</v>
      </c>
      <c r="F30" s="15">
        <f t="shared" si="0"/>
        <v>0.0011885294007390513</v>
      </c>
      <c r="G30" s="15">
        <f t="shared" si="1"/>
        <v>-0.0051440329218107</v>
      </c>
      <c r="H30" s="103">
        <f t="shared" si="2"/>
        <v>-10</v>
      </c>
      <c r="I30" s="11">
        <f t="shared" si="3"/>
        <v>-0.00013733622654983933</v>
      </c>
    </row>
    <row r="31" spans="1:9" ht="15">
      <c r="A31" s="25">
        <v>30</v>
      </c>
      <c r="B31" s="32" t="s">
        <v>122</v>
      </c>
      <c r="C31" s="8">
        <v>998</v>
      </c>
      <c r="D31" s="8">
        <v>1158</v>
      </c>
      <c r="E31" s="8">
        <v>1058</v>
      </c>
      <c r="F31" s="15">
        <f t="shared" si="0"/>
        <v>0.0006501882657610736</v>
      </c>
      <c r="G31" s="15">
        <f t="shared" si="1"/>
        <v>0.06012024048096192</v>
      </c>
      <c r="H31" s="36">
        <f t="shared" si="2"/>
        <v>60</v>
      </c>
      <c r="I31" s="11">
        <f t="shared" si="3"/>
        <v>0.0008240173592990359</v>
      </c>
    </row>
    <row r="32" spans="1:9" ht="15">
      <c r="A32" s="25">
        <v>31</v>
      </c>
      <c r="B32" s="26" t="s">
        <v>123</v>
      </c>
      <c r="C32" s="8">
        <v>19132</v>
      </c>
      <c r="D32" s="8">
        <v>20077</v>
      </c>
      <c r="E32" s="8">
        <v>19895</v>
      </c>
      <c r="F32" s="15">
        <f t="shared" si="0"/>
        <v>0.012226366301811493</v>
      </c>
      <c r="G32" s="15">
        <f t="shared" si="1"/>
        <v>0.03988082793226009</v>
      </c>
      <c r="H32" s="36">
        <f t="shared" si="2"/>
        <v>763</v>
      </c>
      <c r="I32" s="11">
        <f t="shared" si="3"/>
        <v>0.01047875408575274</v>
      </c>
    </row>
    <row r="33" spans="1:9" ht="15">
      <c r="A33" s="25">
        <v>32</v>
      </c>
      <c r="B33" s="32" t="s">
        <v>124</v>
      </c>
      <c r="C33" s="8">
        <v>7506</v>
      </c>
      <c r="D33" s="8">
        <v>7861</v>
      </c>
      <c r="E33" s="8">
        <v>7687</v>
      </c>
      <c r="F33" s="15">
        <f t="shared" si="0"/>
        <v>0.004724004913899218</v>
      </c>
      <c r="G33" s="15">
        <f t="shared" si="1"/>
        <v>0.02411404209965361</v>
      </c>
      <c r="H33" s="36">
        <f t="shared" si="2"/>
        <v>181</v>
      </c>
      <c r="I33" s="11">
        <f t="shared" si="3"/>
        <v>0.0024857857005520915</v>
      </c>
    </row>
    <row r="34" spans="1:9" ht="15">
      <c r="A34" s="25">
        <v>33</v>
      </c>
      <c r="B34" s="26" t="s">
        <v>125</v>
      </c>
      <c r="C34" s="8">
        <v>31015</v>
      </c>
      <c r="D34" s="8">
        <v>32653</v>
      </c>
      <c r="E34" s="8">
        <v>32195</v>
      </c>
      <c r="F34" s="15">
        <f aca="true" t="shared" si="4" ref="F34:F65">E34/$E$83</f>
        <v>0.01978526579978995</v>
      </c>
      <c r="G34" s="15">
        <f aca="true" t="shared" si="5" ref="G34:G65">(E34-C34)/C34</f>
        <v>0.0380461067225536</v>
      </c>
      <c r="H34" s="36">
        <f aca="true" t="shared" si="6" ref="H34:H65">E34-C34</f>
        <v>1180</v>
      </c>
      <c r="I34" s="11">
        <f aca="true" t="shared" si="7" ref="I34:I65">H34/$H$83</f>
        <v>0.01620567473288104</v>
      </c>
    </row>
    <row r="35" spans="1:9" ht="15">
      <c r="A35" s="25">
        <v>34</v>
      </c>
      <c r="B35" s="26" t="s">
        <v>126</v>
      </c>
      <c r="C35" s="8">
        <v>454987</v>
      </c>
      <c r="D35" s="8">
        <v>482351</v>
      </c>
      <c r="E35" s="8">
        <v>479986</v>
      </c>
      <c r="F35" s="15">
        <f t="shared" si="4"/>
        <v>0.2949728401981046</v>
      </c>
      <c r="G35" s="15">
        <f t="shared" si="5"/>
        <v>0.05494442698362811</v>
      </c>
      <c r="H35" s="36">
        <f t="shared" si="6"/>
        <v>24999</v>
      </c>
      <c r="I35" s="11">
        <f t="shared" si="7"/>
        <v>0.3433268327519433</v>
      </c>
    </row>
    <row r="36" spans="1:9" ht="15">
      <c r="A36" s="25">
        <v>35</v>
      </c>
      <c r="B36" s="26" t="s">
        <v>127</v>
      </c>
      <c r="C36" s="8">
        <v>108819</v>
      </c>
      <c r="D36" s="8">
        <v>114491</v>
      </c>
      <c r="E36" s="8">
        <v>113792</v>
      </c>
      <c r="F36" s="15">
        <f t="shared" si="4"/>
        <v>0.06993026761576947</v>
      </c>
      <c r="G36" s="15">
        <f t="shared" si="5"/>
        <v>0.04569973993512162</v>
      </c>
      <c r="H36" s="36">
        <f t="shared" si="6"/>
        <v>4973</v>
      </c>
      <c r="I36" s="11">
        <f t="shared" si="7"/>
        <v>0.06829730546323509</v>
      </c>
    </row>
    <row r="37" spans="1:9" ht="15">
      <c r="A37" s="25">
        <v>36</v>
      </c>
      <c r="B37" s="32" t="s">
        <v>128</v>
      </c>
      <c r="C37" s="8">
        <v>2309</v>
      </c>
      <c r="D37" s="8">
        <v>2634</v>
      </c>
      <c r="E37" s="8">
        <v>2491</v>
      </c>
      <c r="F37" s="15">
        <f t="shared" si="4"/>
        <v>0.0015308307845092954</v>
      </c>
      <c r="G37" s="15">
        <f t="shared" si="5"/>
        <v>0.07882200086617583</v>
      </c>
      <c r="H37" s="36">
        <f t="shared" si="6"/>
        <v>182</v>
      </c>
      <c r="I37" s="11">
        <f t="shared" si="7"/>
        <v>0.0024995193232070756</v>
      </c>
    </row>
    <row r="38" spans="1:9" ht="15">
      <c r="A38" s="25">
        <v>37</v>
      </c>
      <c r="B38" s="32" t="s">
        <v>129</v>
      </c>
      <c r="C38" s="8">
        <v>5922</v>
      </c>
      <c r="D38" s="8">
        <v>6342</v>
      </c>
      <c r="E38" s="8">
        <v>6066</v>
      </c>
      <c r="F38" s="15">
        <f t="shared" si="4"/>
        <v>0.0037278279963201067</v>
      </c>
      <c r="G38" s="15">
        <f t="shared" si="5"/>
        <v>0.0243161094224924</v>
      </c>
      <c r="H38" s="36">
        <f t="shared" si="6"/>
        <v>144</v>
      </c>
      <c r="I38" s="11">
        <f t="shared" si="7"/>
        <v>0.001977641662317686</v>
      </c>
    </row>
    <row r="39" spans="1:9" ht="15">
      <c r="A39" s="25">
        <v>38</v>
      </c>
      <c r="B39" s="26" t="s">
        <v>130</v>
      </c>
      <c r="C39" s="8">
        <v>25793</v>
      </c>
      <c r="D39" s="8">
        <v>27542</v>
      </c>
      <c r="E39" s="8">
        <v>27208</v>
      </c>
      <c r="F39" s="15">
        <f t="shared" si="4"/>
        <v>0.016720531507398197</v>
      </c>
      <c r="G39" s="15">
        <f t="shared" si="5"/>
        <v>0.054859845694568296</v>
      </c>
      <c r="H39" s="36">
        <f t="shared" si="6"/>
        <v>1415</v>
      </c>
      <c r="I39" s="11">
        <f t="shared" si="7"/>
        <v>0.019433076056802265</v>
      </c>
    </row>
    <row r="40" spans="1:9" ht="15">
      <c r="A40" s="25">
        <v>39</v>
      </c>
      <c r="B40" s="32" t="s">
        <v>131</v>
      </c>
      <c r="C40" s="8">
        <v>7017</v>
      </c>
      <c r="D40" s="8">
        <v>7375</v>
      </c>
      <c r="E40" s="8">
        <v>7231</v>
      </c>
      <c r="F40" s="15">
        <f t="shared" si="4"/>
        <v>0.004443772542266846</v>
      </c>
      <c r="G40" s="15">
        <f t="shared" si="5"/>
        <v>0.03049736354567479</v>
      </c>
      <c r="H40" s="36">
        <f t="shared" si="6"/>
        <v>214</v>
      </c>
      <c r="I40" s="11">
        <f t="shared" si="7"/>
        <v>0.0029389952481665613</v>
      </c>
    </row>
    <row r="41" spans="1:9" ht="15">
      <c r="A41" s="25">
        <v>40</v>
      </c>
      <c r="B41" s="32" t="s">
        <v>132</v>
      </c>
      <c r="C41" s="8">
        <v>3246</v>
      </c>
      <c r="D41" s="8">
        <v>3426</v>
      </c>
      <c r="E41" s="8">
        <v>3357</v>
      </c>
      <c r="F41" s="15">
        <f t="shared" si="4"/>
        <v>0.002063026472740949</v>
      </c>
      <c r="G41" s="15">
        <f t="shared" si="5"/>
        <v>0.034195933456561925</v>
      </c>
      <c r="H41" s="36">
        <f t="shared" si="6"/>
        <v>111</v>
      </c>
      <c r="I41" s="11">
        <f t="shared" si="7"/>
        <v>0.0015244321147032164</v>
      </c>
    </row>
    <row r="42" spans="1:9" ht="15">
      <c r="A42" s="25">
        <v>41</v>
      </c>
      <c r="B42" s="26" t="s">
        <v>133</v>
      </c>
      <c r="C42" s="8">
        <v>37248</v>
      </c>
      <c r="D42" s="8">
        <v>39402</v>
      </c>
      <c r="E42" s="8">
        <v>39055</v>
      </c>
      <c r="F42" s="15">
        <f t="shared" si="4"/>
        <v>0.024001042267768176</v>
      </c>
      <c r="G42" s="15">
        <f t="shared" si="5"/>
        <v>0.04851267182130584</v>
      </c>
      <c r="H42" s="36">
        <f t="shared" si="6"/>
        <v>1807</v>
      </c>
      <c r="I42" s="11">
        <f t="shared" si="7"/>
        <v>0.024816656137555966</v>
      </c>
    </row>
    <row r="43" spans="1:9" ht="15">
      <c r="A43" s="25">
        <v>42</v>
      </c>
      <c r="B43" s="26" t="s">
        <v>134</v>
      </c>
      <c r="C43" s="8">
        <v>38184</v>
      </c>
      <c r="D43" s="8">
        <v>40063</v>
      </c>
      <c r="E43" s="8">
        <v>39138</v>
      </c>
      <c r="F43" s="15">
        <f t="shared" si="4"/>
        <v>0.024052049475762664</v>
      </c>
      <c r="G43" s="15">
        <f t="shared" si="5"/>
        <v>0.02498428661219359</v>
      </c>
      <c r="H43" s="36">
        <f t="shared" si="6"/>
        <v>954</v>
      </c>
      <c r="I43" s="11">
        <f t="shared" si="7"/>
        <v>0.01310187601285467</v>
      </c>
    </row>
    <row r="44" spans="1:9" ht="15">
      <c r="A44" s="25">
        <v>43</v>
      </c>
      <c r="B44" s="32" t="s">
        <v>135</v>
      </c>
      <c r="C44" s="8">
        <v>9522</v>
      </c>
      <c r="D44" s="8">
        <v>9720</v>
      </c>
      <c r="E44" s="8">
        <v>9466</v>
      </c>
      <c r="F44" s="15">
        <f t="shared" si="4"/>
        <v>0.005817279890070248</v>
      </c>
      <c r="G44" s="15">
        <f t="shared" si="5"/>
        <v>-0.0058811174123083385</v>
      </c>
      <c r="H44" s="103">
        <f t="shared" si="6"/>
        <v>-56</v>
      </c>
      <c r="I44" s="11">
        <f t="shared" si="7"/>
        <v>-0.0007690828686791001</v>
      </c>
    </row>
    <row r="45" spans="1:9" ht="15">
      <c r="A45" s="25">
        <v>44</v>
      </c>
      <c r="B45" s="32" t="s">
        <v>136</v>
      </c>
      <c r="C45" s="8">
        <v>9785</v>
      </c>
      <c r="D45" s="8">
        <v>10057</v>
      </c>
      <c r="E45" s="8">
        <v>9725</v>
      </c>
      <c r="F45" s="15">
        <f t="shared" si="4"/>
        <v>0.005976446960800039</v>
      </c>
      <c r="G45" s="15">
        <f t="shared" si="5"/>
        <v>-0.0061318344404701075</v>
      </c>
      <c r="H45" s="103">
        <f t="shared" si="6"/>
        <v>-60</v>
      </c>
      <c r="I45" s="11">
        <f t="shared" si="7"/>
        <v>-0.0008240173592990359</v>
      </c>
    </row>
    <row r="46" spans="1:9" ht="15">
      <c r="A46" s="25">
        <v>45</v>
      </c>
      <c r="B46" s="32" t="s">
        <v>137</v>
      </c>
      <c r="C46" s="8">
        <v>23956</v>
      </c>
      <c r="D46" s="8">
        <v>24637</v>
      </c>
      <c r="E46" s="8">
        <v>24169</v>
      </c>
      <c r="F46" s="15">
        <f t="shared" si="4"/>
        <v>0.01485293024119035</v>
      </c>
      <c r="G46" s="15">
        <f t="shared" si="5"/>
        <v>0.00889130071798297</v>
      </c>
      <c r="H46" s="36">
        <f t="shared" si="6"/>
        <v>213</v>
      </c>
      <c r="I46" s="11">
        <f t="shared" si="7"/>
        <v>0.0029252616255115776</v>
      </c>
    </row>
    <row r="47" spans="1:9" ht="15">
      <c r="A47" s="25">
        <v>46</v>
      </c>
      <c r="B47" s="26" t="s">
        <v>138</v>
      </c>
      <c r="C47" s="8">
        <v>11925</v>
      </c>
      <c r="D47" s="8">
        <v>12809</v>
      </c>
      <c r="E47" s="8">
        <v>12546</v>
      </c>
      <c r="F47" s="15">
        <f t="shared" si="4"/>
        <v>0.007710077487938024</v>
      </c>
      <c r="G47" s="15">
        <f t="shared" si="5"/>
        <v>0.052075471698113204</v>
      </c>
      <c r="H47" s="36">
        <f t="shared" si="6"/>
        <v>621</v>
      </c>
      <c r="I47" s="11">
        <f t="shared" si="7"/>
        <v>0.00852857966874502</v>
      </c>
    </row>
    <row r="48" spans="1:9" ht="15">
      <c r="A48" s="25">
        <v>47</v>
      </c>
      <c r="B48" s="32" t="s">
        <v>139</v>
      </c>
      <c r="C48" s="8">
        <v>4179</v>
      </c>
      <c r="D48" s="8">
        <v>4683</v>
      </c>
      <c r="E48" s="8">
        <v>4573</v>
      </c>
      <c r="F48" s="15">
        <f t="shared" si="4"/>
        <v>0.0028103127970939413</v>
      </c>
      <c r="G48" s="15">
        <f t="shared" si="5"/>
        <v>0.09428092845178272</v>
      </c>
      <c r="H48" s="36">
        <f t="shared" si="6"/>
        <v>394</v>
      </c>
      <c r="I48" s="11">
        <f t="shared" si="7"/>
        <v>0.005411047326063669</v>
      </c>
    </row>
    <row r="49" spans="1:9" ht="15">
      <c r="A49" s="25">
        <v>48</v>
      </c>
      <c r="B49" s="32" t="s">
        <v>140</v>
      </c>
      <c r="C49" s="8">
        <v>31804</v>
      </c>
      <c r="D49" s="8">
        <v>33499</v>
      </c>
      <c r="E49" s="8">
        <v>33414</v>
      </c>
      <c r="F49" s="15">
        <f t="shared" si="4"/>
        <v>0.02053439575816684</v>
      </c>
      <c r="G49" s="15">
        <f t="shared" si="5"/>
        <v>0.050622563199597535</v>
      </c>
      <c r="H49" s="36">
        <f t="shared" si="6"/>
        <v>1610</v>
      </c>
      <c r="I49" s="11">
        <f t="shared" si="7"/>
        <v>0.02211113247452413</v>
      </c>
    </row>
    <row r="50" spans="1:9" ht="15">
      <c r="A50" s="25">
        <v>49</v>
      </c>
      <c r="B50" s="32" t="s">
        <v>141</v>
      </c>
      <c r="C50" s="8">
        <v>1733</v>
      </c>
      <c r="D50" s="8">
        <v>1883</v>
      </c>
      <c r="E50" s="8">
        <v>1828</v>
      </c>
      <c r="F50" s="15">
        <f t="shared" si="4"/>
        <v>0.0011233876652280176</v>
      </c>
      <c r="G50" s="15">
        <f t="shared" si="5"/>
        <v>0.054818234275822275</v>
      </c>
      <c r="H50" s="36">
        <f t="shared" si="6"/>
        <v>95</v>
      </c>
      <c r="I50" s="11">
        <f t="shared" si="7"/>
        <v>0.0013046941522234735</v>
      </c>
    </row>
    <row r="51" spans="1:9" ht="15">
      <c r="A51" s="25">
        <v>50</v>
      </c>
      <c r="B51" s="32" t="s">
        <v>142</v>
      </c>
      <c r="C51" s="8">
        <v>5291</v>
      </c>
      <c r="D51" s="8">
        <v>5617</v>
      </c>
      <c r="E51" s="8">
        <v>5492</v>
      </c>
      <c r="F51" s="15">
        <f t="shared" si="4"/>
        <v>0.003375079353081112</v>
      </c>
      <c r="G51" s="15">
        <f t="shared" si="5"/>
        <v>0.03798903798903799</v>
      </c>
      <c r="H51" s="36">
        <f t="shared" si="6"/>
        <v>201</v>
      </c>
      <c r="I51" s="11">
        <f t="shared" si="7"/>
        <v>0.00276045815365177</v>
      </c>
    </row>
    <row r="52" spans="1:9" ht="15">
      <c r="A52" s="25">
        <v>51</v>
      </c>
      <c r="B52" s="32" t="s">
        <v>143</v>
      </c>
      <c r="C52" s="8">
        <v>4764</v>
      </c>
      <c r="D52" s="8">
        <v>5128</v>
      </c>
      <c r="E52" s="8">
        <v>5149</v>
      </c>
      <c r="F52" s="15">
        <f t="shared" si="4"/>
        <v>0.0031642905296822006</v>
      </c>
      <c r="G52" s="15">
        <f t="shared" si="5"/>
        <v>0.0808144416456759</v>
      </c>
      <c r="H52" s="36">
        <f t="shared" si="6"/>
        <v>385</v>
      </c>
      <c r="I52" s="11">
        <f t="shared" si="7"/>
        <v>0.005287444722168814</v>
      </c>
    </row>
    <row r="53" spans="1:9" ht="15">
      <c r="A53" s="25">
        <v>52</v>
      </c>
      <c r="B53" s="32" t="s">
        <v>144</v>
      </c>
      <c r="C53" s="8">
        <v>10204</v>
      </c>
      <c r="D53" s="8">
        <v>10792</v>
      </c>
      <c r="E53" s="8">
        <v>10438</v>
      </c>
      <c r="F53" s="15">
        <f t="shared" si="4"/>
        <v>0.006414617313812937</v>
      </c>
      <c r="G53" s="15">
        <f t="shared" si="5"/>
        <v>0.02293218345746766</v>
      </c>
      <c r="H53" s="36">
        <f t="shared" si="6"/>
        <v>234</v>
      </c>
      <c r="I53" s="11">
        <f t="shared" si="7"/>
        <v>0.00321366770126624</v>
      </c>
    </row>
    <row r="54" spans="1:9" ht="15">
      <c r="A54" s="25">
        <v>53</v>
      </c>
      <c r="B54" s="32" t="s">
        <v>145</v>
      </c>
      <c r="C54" s="8">
        <v>5455</v>
      </c>
      <c r="D54" s="8">
        <v>5841</v>
      </c>
      <c r="E54" s="8">
        <v>5708</v>
      </c>
      <c r="F54" s="15">
        <f t="shared" si="4"/>
        <v>0.0035078210028017093</v>
      </c>
      <c r="G54" s="15">
        <f t="shared" si="5"/>
        <v>0.046379468377635194</v>
      </c>
      <c r="H54" s="36">
        <f t="shared" si="6"/>
        <v>253</v>
      </c>
      <c r="I54" s="11">
        <f t="shared" si="7"/>
        <v>0.0034746065317109347</v>
      </c>
    </row>
    <row r="55" spans="1:9" ht="15">
      <c r="A55" s="25">
        <v>54</v>
      </c>
      <c r="B55" s="32" t="s">
        <v>146</v>
      </c>
      <c r="C55" s="8">
        <v>18268</v>
      </c>
      <c r="D55" s="8">
        <v>19609</v>
      </c>
      <c r="E55" s="8">
        <v>19220</v>
      </c>
      <c r="F55" s="15">
        <f t="shared" si="4"/>
        <v>0.011811548646434626</v>
      </c>
      <c r="G55" s="15">
        <f t="shared" si="5"/>
        <v>0.05211298445368951</v>
      </c>
      <c r="H55" s="36">
        <f t="shared" si="6"/>
        <v>952</v>
      </c>
      <c r="I55" s="11">
        <f t="shared" si="7"/>
        <v>0.013074408767544702</v>
      </c>
    </row>
    <row r="56" spans="1:9" ht="15">
      <c r="A56" s="25">
        <v>55</v>
      </c>
      <c r="B56" s="32" t="s">
        <v>147</v>
      </c>
      <c r="C56" s="8">
        <v>20904</v>
      </c>
      <c r="D56" s="8">
        <v>22000</v>
      </c>
      <c r="E56" s="8">
        <v>21493</v>
      </c>
      <c r="F56" s="15">
        <f t="shared" si="4"/>
        <v>0.01320840869187406</v>
      </c>
      <c r="G56" s="15">
        <f t="shared" si="5"/>
        <v>0.028176425564485266</v>
      </c>
      <c r="H56" s="36">
        <f t="shared" si="6"/>
        <v>589</v>
      </c>
      <c r="I56" s="11">
        <f t="shared" si="7"/>
        <v>0.008089103743785535</v>
      </c>
    </row>
    <row r="57" spans="1:9" ht="15">
      <c r="A57" s="25">
        <v>56</v>
      </c>
      <c r="B57" s="32" t="s">
        <v>148</v>
      </c>
      <c r="C57" s="8">
        <v>1756</v>
      </c>
      <c r="D57" s="8">
        <v>1919</v>
      </c>
      <c r="E57" s="8">
        <v>1838</v>
      </c>
      <c r="F57" s="15">
        <f t="shared" si="4"/>
        <v>0.0011295331119743415</v>
      </c>
      <c r="G57" s="15">
        <f t="shared" si="5"/>
        <v>0.04669703872437358</v>
      </c>
      <c r="H57" s="36">
        <f t="shared" si="6"/>
        <v>82</v>
      </c>
      <c r="I57" s="11">
        <f t="shared" si="7"/>
        <v>0.0011261570577086825</v>
      </c>
    </row>
    <row r="58" spans="1:9" ht="15">
      <c r="A58" s="25">
        <v>57</v>
      </c>
      <c r="B58" s="32" t="s">
        <v>149</v>
      </c>
      <c r="C58" s="8">
        <v>3455</v>
      </c>
      <c r="D58" s="8">
        <v>3659</v>
      </c>
      <c r="E58" s="8">
        <v>3569</v>
      </c>
      <c r="F58" s="15">
        <f t="shared" si="4"/>
        <v>0.002193309943763017</v>
      </c>
      <c r="G58" s="15">
        <f t="shared" si="5"/>
        <v>0.03299565846599132</v>
      </c>
      <c r="H58" s="36">
        <f t="shared" si="6"/>
        <v>114</v>
      </c>
      <c r="I58" s="11">
        <f t="shared" si="7"/>
        <v>0.0015656329826681682</v>
      </c>
    </row>
    <row r="59" spans="1:9" ht="15">
      <c r="A59" s="25">
        <v>58</v>
      </c>
      <c r="B59" s="32" t="s">
        <v>150</v>
      </c>
      <c r="C59" s="8">
        <v>7947</v>
      </c>
      <c r="D59" s="8">
        <v>8425</v>
      </c>
      <c r="E59" s="8">
        <v>8286</v>
      </c>
      <c r="F59" s="15">
        <f t="shared" si="4"/>
        <v>0.005092117174004023</v>
      </c>
      <c r="G59" s="15">
        <f t="shared" si="5"/>
        <v>0.04265760664401661</v>
      </c>
      <c r="H59" s="36">
        <f t="shared" si="6"/>
        <v>339</v>
      </c>
      <c r="I59" s="11">
        <f t="shared" si="7"/>
        <v>0.004655698080039553</v>
      </c>
    </row>
    <row r="60" spans="1:9" ht="15">
      <c r="A60" s="25">
        <v>59</v>
      </c>
      <c r="B60" s="26" t="s">
        <v>151</v>
      </c>
      <c r="C60" s="8">
        <v>19886</v>
      </c>
      <c r="D60" s="8">
        <v>20801</v>
      </c>
      <c r="E60" s="8">
        <v>20616</v>
      </c>
      <c r="F60" s="15">
        <f t="shared" si="4"/>
        <v>0.01266945301222145</v>
      </c>
      <c r="G60" s="15">
        <f t="shared" si="5"/>
        <v>0.03670924268329478</v>
      </c>
      <c r="H60" s="36">
        <f t="shared" si="6"/>
        <v>730</v>
      </c>
      <c r="I60" s="11">
        <f t="shared" si="7"/>
        <v>0.010025544538138271</v>
      </c>
    </row>
    <row r="61" spans="1:9" ht="15">
      <c r="A61" s="25">
        <v>60</v>
      </c>
      <c r="B61" s="32" t="s">
        <v>152</v>
      </c>
      <c r="C61" s="8">
        <v>6840</v>
      </c>
      <c r="D61" s="8">
        <v>7437</v>
      </c>
      <c r="E61" s="8">
        <v>7283</v>
      </c>
      <c r="F61" s="15">
        <f t="shared" si="4"/>
        <v>0.004475728865347731</v>
      </c>
      <c r="G61" s="15">
        <f t="shared" si="5"/>
        <v>0.06476608187134503</v>
      </c>
      <c r="H61" s="36">
        <f t="shared" si="6"/>
        <v>443</v>
      </c>
      <c r="I61" s="11">
        <f t="shared" si="7"/>
        <v>0.006083994836157881</v>
      </c>
    </row>
    <row r="62" spans="1:9" ht="15">
      <c r="A62" s="25">
        <v>61</v>
      </c>
      <c r="B62" s="32" t="s">
        <v>153</v>
      </c>
      <c r="C62" s="8">
        <v>14890</v>
      </c>
      <c r="D62" s="8">
        <v>15773</v>
      </c>
      <c r="E62" s="8">
        <v>15207</v>
      </c>
      <c r="F62" s="15">
        <f t="shared" si="4"/>
        <v>0.009345380867134826</v>
      </c>
      <c r="G62" s="15">
        <f t="shared" si="5"/>
        <v>0.021289456010745465</v>
      </c>
      <c r="H62" s="36">
        <f t="shared" si="6"/>
        <v>317</v>
      </c>
      <c r="I62" s="11">
        <f t="shared" si="7"/>
        <v>0.004353558381629906</v>
      </c>
    </row>
    <row r="63" spans="1:9" ht="15">
      <c r="A63" s="25">
        <v>62</v>
      </c>
      <c r="B63" s="32" t="s">
        <v>154</v>
      </c>
      <c r="C63" s="8">
        <v>1105</v>
      </c>
      <c r="D63" s="8">
        <v>1155</v>
      </c>
      <c r="E63" s="8">
        <v>1114</v>
      </c>
      <c r="F63" s="15">
        <f t="shared" si="4"/>
        <v>0.0006846027675404877</v>
      </c>
      <c r="G63" s="15">
        <f t="shared" si="5"/>
        <v>0.008144796380090498</v>
      </c>
      <c r="H63" s="36">
        <f t="shared" si="6"/>
        <v>9</v>
      </c>
      <c r="I63" s="11">
        <f t="shared" si="7"/>
        <v>0.00012360260389485537</v>
      </c>
    </row>
    <row r="64" spans="1:9" ht="15">
      <c r="A64" s="25">
        <v>63</v>
      </c>
      <c r="B64" s="26" t="s">
        <v>155</v>
      </c>
      <c r="C64" s="8">
        <v>9278</v>
      </c>
      <c r="D64" s="8">
        <v>10507</v>
      </c>
      <c r="E64" s="8">
        <v>10021</v>
      </c>
      <c r="F64" s="15">
        <f t="shared" si="4"/>
        <v>0.006158352184491228</v>
      </c>
      <c r="G64" s="15">
        <f t="shared" si="5"/>
        <v>0.08008191420564777</v>
      </c>
      <c r="H64" s="36">
        <f t="shared" si="6"/>
        <v>743</v>
      </c>
      <c r="I64" s="11">
        <f t="shared" si="7"/>
        <v>0.01020408163265306</v>
      </c>
    </row>
    <row r="65" spans="1:9" ht="15">
      <c r="A65" s="25">
        <v>64</v>
      </c>
      <c r="B65" s="32" t="s">
        <v>156</v>
      </c>
      <c r="C65" s="8">
        <v>7384</v>
      </c>
      <c r="D65" s="8">
        <v>7760</v>
      </c>
      <c r="E65" s="8">
        <v>7644</v>
      </c>
      <c r="F65" s="15">
        <f t="shared" si="4"/>
        <v>0.004697579492890025</v>
      </c>
      <c r="G65" s="15">
        <f t="shared" si="5"/>
        <v>0.035211267605633804</v>
      </c>
      <c r="H65" s="36">
        <f t="shared" si="6"/>
        <v>260</v>
      </c>
      <c r="I65" s="11">
        <f t="shared" si="7"/>
        <v>0.0035707418902958224</v>
      </c>
    </row>
    <row r="66" spans="1:9" ht="15">
      <c r="A66" s="25">
        <v>65</v>
      </c>
      <c r="B66" s="32" t="s">
        <v>157</v>
      </c>
      <c r="C66" s="8">
        <v>5857</v>
      </c>
      <c r="D66" s="8">
        <v>6316</v>
      </c>
      <c r="E66" s="8">
        <v>6137</v>
      </c>
      <c r="F66" s="15">
        <f aca="true" t="shared" si="8" ref="F66:F82">E66/$E$83</f>
        <v>0.0037714606682190065</v>
      </c>
      <c r="G66" s="15">
        <f aca="true" t="shared" si="9" ref="G66:G82">(E66-C66)/C66</f>
        <v>0.047806044049854876</v>
      </c>
      <c r="H66" s="36">
        <f aca="true" t="shared" si="10" ref="H66:H82">E66-C66</f>
        <v>280</v>
      </c>
      <c r="I66" s="11">
        <f aca="true" t="shared" si="11" ref="I66:I82">H66/$H$83</f>
        <v>0.003845414343395501</v>
      </c>
    </row>
    <row r="67" spans="1:9" ht="15">
      <c r="A67" s="25">
        <v>66</v>
      </c>
      <c r="B67" s="32" t="s">
        <v>158</v>
      </c>
      <c r="C67" s="8">
        <v>4874</v>
      </c>
      <c r="D67" s="8">
        <v>5143</v>
      </c>
      <c r="E67" s="8">
        <v>4910</v>
      </c>
      <c r="F67" s="15">
        <f t="shared" si="8"/>
        <v>0.0030174143524450583</v>
      </c>
      <c r="G67" s="15">
        <f t="shared" si="9"/>
        <v>0.007386130488305293</v>
      </c>
      <c r="H67" s="36">
        <f t="shared" si="10"/>
        <v>36</v>
      </c>
      <c r="I67" s="11">
        <f t="shared" si="11"/>
        <v>0.0004944104155794215</v>
      </c>
    </row>
    <row r="68" spans="1:9" ht="15">
      <c r="A68" s="25">
        <v>67</v>
      </c>
      <c r="B68" s="32" t="s">
        <v>159</v>
      </c>
      <c r="C68" s="8">
        <v>9839</v>
      </c>
      <c r="D68" s="8">
        <v>10393</v>
      </c>
      <c r="E68" s="8">
        <v>10097</v>
      </c>
      <c r="F68" s="15">
        <f t="shared" si="8"/>
        <v>0.006205057579763289</v>
      </c>
      <c r="G68" s="15">
        <f t="shared" si="9"/>
        <v>0.026222177050513263</v>
      </c>
      <c r="H68" s="36">
        <f t="shared" si="10"/>
        <v>258</v>
      </c>
      <c r="I68" s="11">
        <f t="shared" si="11"/>
        <v>0.0035432746449858546</v>
      </c>
    </row>
    <row r="69" spans="1:9" ht="15">
      <c r="A69" s="25">
        <v>68</v>
      </c>
      <c r="B69" s="32" t="s">
        <v>160</v>
      </c>
      <c r="C69" s="8">
        <v>5300</v>
      </c>
      <c r="D69" s="8">
        <v>5673</v>
      </c>
      <c r="E69" s="8">
        <v>5499</v>
      </c>
      <c r="F69" s="15">
        <f t="shared" si="8"/>
        <v>0.0033793811658035387</v>
      </c>
      <c r="G69" s="15">
        <f t="shared" si="9"/>
        <v>0.03754716981132075</v>
      </c>
      <c r="H69" s="36">
        <f t="shared" si="10"/>
        <v>199</v>
      </c>
      <c r="I69" s="11">
        <f t="shared" si="11"/>
        <v>0.002732990908341802</v>
      </c>
    </row>
    <row r="70" spans="1:9" ht="15">
      <c r="A70" s="25">
        <v>69</v>
      </c>
      <c r="B70" s="32" t="s">
        <v>161</v>
      </c>
      <c r="C70" s="8">
        <v>1015</v>
      </c>
      <c r="D70" s="8">
        <v>1056</v>
      </c>
      <c r="E70" s="8">
        <v>1021</v>
      </c>
      <c r="F70" s="15">
        <f t="shared" si="8"/>
        <v>0.0006274501127996751</v>
      </c>
      <c r="G70" s="15">
        <f t="shared" si="9"/>
        <v>0.005911330049261084</v>
      </c>
      <c r="H70" s="103">
        <f t="shared" si="10"/>
        <v>6</v>
      </c>
      <c r="I70" s="11">
        <f t="shared" si="11"/>
        <v>8.240173592990359E-05</v>
      </c>
    </row>
    <row r="71" spans="1:9" ht="15">
      <c r="A71" s="25">
        <v>70</v>
      </c>
      <c r="B71" s="32" t="s">
        <v>162</v>
      </c>
      <c r="C71" s="8">
        <v>3449</v>
      </c>
      <c r="D71" s="8">
        <v>3805</v>
      </c>
      <c r="E71" s="8">
        <v>3727</v>
      </c>
      <c r="F71" s="15">
        <f t="shared" si="8"/>
        <v>0.002290408002354935</v>
      </c>
      <c r="G71" s="15">
        <f t="shared" si="9"/>
        <v>0.08060307335459553</v>
      </c>
      <c r="H71" s="36">
        <f t="shared" si="10"/>
        <v>278</v>
      </c>
      <c r="I71" s="11">
        <f t="shared" si="11"/>
        <v>0.003817947098085533</v>
      </c>
    </row>
    <row r="72" spans="1:9" ht="15">
      <c r="A72" s="25">
        <v>71</v>
      </c>
      <c r="B72" s="32" t="s">
        <v>163</v>
      </c>
      <c r="C72" s="8">
        <v>4001</v>
      </c>
      <c r="D72" s="8">
        <v>4295</v>
      </c>
      <c r="E72" s="8">
        <v>4227</v>
      </c>
      <c r="F72" s="15">
        <f t="shared" si="8"/>
        <v>0.0025976803396711326</v>
      </c>
      <c r="G72" s="15">
        <f t="shared" si="9"/>
        <v>0.056485878530367406</v>
      </c>
      <c r="H72" s="36">
        <f t="shared" si="10"/>
        <v>226</v>
      </c>
      <c r="I72" s="11">
        <f t="shared" si="11"/>
        <v>0.0031037987200263684</v>
      </c>
    </row>
    <row r="73" spans="1:9" ht="15">
      <c r="A73" s="25">
        <v>72</v>
      </c>
      <c r="B73" s="32" t="s">
        <v>164</v>
      </c>
      <c r="C73" s="8">
        <v>3014</v>
      </c>
      <c r="D73" s="8">
        <v>3427</v>
      </c>
      <c r="E73" s="8">
        <v>3283</v>
      </c>
      <c r="F73" s="15">
        <f t="shared" si="8"/>
        <v>0.002017550166818152</v>
      </c>
      <c r="G73" s="15">
        <f t="shared" si="9"/>
        <v>0.08925016589250166</v>
      </c>
      <c r="H73" s="36">
        <f t="shared" si="10"/>
        <v>269</v>
      </c>
      <c r="I73" s="11">
        <f t="shared" si="11"/>
        <v>0.0036943444941906775</v>
      </c>
    </row>
    <row r="74" spans="1:9" ht="15">
      <c r="A74" s="25">
        <v>73</v>
      </c>
      <c r="B74" s="32" t="s">
        <v>165</v>
      </c>
      <c r="C74" s="8">
        <v>1655</v>
      </c>
      <c r="D74" s="8">
        <v>1960</v>
      </c>
      <c r="E74" s="8">
        <v>1856</v>
      </c>
      <c r="F74" s="15">
        <f t="shared" si="8"/>
        <v>0.0011405949161177246</v>
      </c>
      <c r="G74" s="15">
        <f t="shared" si="9"/>
        <v>0.12145015105740181</v>
      </c>
      <c r="H74" s="36">
        <f t="shared" si="10"/>
        <v>201</v>
      </c>
      <c r="I74" s="11">
        <f t="shared" si="11"/>
        <v>0.00276045815365177</v>
      </c>
    </row>
    <row r="75" spans="1:9" ht="15">
      <c r="A75" s="25">
        <v>74</v>
      </c>
      <c r="B75" s="32" t="s">
        <v>166</v>
      </c>
      <c r="C75" s="8">
        <v>3539</v>
      </c>
      <c r="D75" s="8">
        <v>3796</v>
      </c>
      <c r="E75" s="8">
        <v>3732</v>
      </c>
      <c r="F75" s="15">
        <f t="shared" si="8"/>
        <v>0.002293480725728097</v>
      </c>
      <c r="G75" s="15">
        <f t="shared" si="9"/>
        <v>0.05453517942921729</v>
      </c>
      <c r="H75" s="36">
        <f t="shared" si="10"/>
        <v>193</v>
      </c>
      <c r="I75" s="11">
        <f t="shared" si="11"/>
        <v>0.0026505891724118986</v>
      </c>
    </row>
    <row r="76" spans="1:9" ht="15">
      <c r="A76" s="25">
        <v>75</v>
      </c>
      <c r="B76" s="32" t="s">
        <v>167</v>
      </c>
      <c r="C76" s="8">
        <v>974</v>
      </c>
      <c r="D76" s="8">
        <v>1075</v>
      </c>
      <c r="E76" s="8">
        <v>1009</v>
      </c>
      <c r="F76" s="15">
        <f t="shared" si="8"/>
        <v>0.0006200755767040863</v>
      </c>
      <c r="G76" s="15">
        <f t="shared" si="9"/>
        <v>0.03593429158110883</v>
      </c>
      <c r="H76" s="36">
        <f t="shared" si="10"/>
        <v>35</v>
      </c>
      <c r="I76" s="11">
        <f t="shared" si="11"/>
        <v>0.0004806767929244376</v>
      </c>
    </row>
    <row r="77" spans="1:9" ht="15">
      <c r="A77" s="25">
        <v>76</v>
      </c>
      <c r="B77" s="32" t="s">
        <v>168</v>
      </c>
      <c r="C77" s="8">
        <v>1507</v>
      </c>
      <c r="D77" s="8">
        <v>1641</v>
      </c>
      <c r="E77" s="8">
        <v>1606</v>
      </c>
      <c r="F77" s="15">
        <f t="shared" si="8"/>
        <v>0.000986958747459626</v>
      </c>
      <c r="G77" s="15">
        <f t="shared" si="9"/>
        <v>0.06569343065693431</v>
      </c>
      <c r="H77" s="36">
        <f t="shared" si="10"/>
        <v>99</v>
      </c>
      <c r="I77" s="11">
        <f t="shared" si="11"/>
        <v>0.0013596286428434092</v>
      </c>
    </row>
    <row r="78" spans="1:9" ht="15">
      <c r="A78" s="25">
        <v>77</v>
      </c>
      <c r="B78" s="32" t="s">
        <v>169</v>
      </c>
      <c r="C78" s="8">
        <v>5627</v>
      </c>
      <c r="D78" s="8">
        <v>5877</v>
      </c>
      <c r="E78" s="8">
        <v>5855</v>
      </c>
      <c r="F78" s="15">
        <f t="shared" si="8"/>
        <v>0.0035981590699726714</v>
      </c>
      <c r="G78" s="15">
        <f t="shared" si="9"/>
        <v>0.04051892660387418</v>
      </c>
      <c r="H78" s="36">
        <f t="shared" si="10"/>
        <v>228</v>
      </c>
      <c r="I78" s="11">
        <f t="shared" si="11"/>
        <v>0.0031312659653363363</v>
      </c>
    </row>
    <row r="79" spans="1:9" ht="15">
      <c r="A79" s="25">
        <v>78</v>
      </c>
      <c r="B79" s="32" t="s">
        <v>170</v>
      </c>
      <c r="C79" s="8">
        <v>4531</v>
      </c>
      <c r="D79" s="8">
        <v>4876</v>
      </c>
      <c r="E79" s="8">
        <v>4759</v>
      </c>
      <c r="F79" s="15">
        <f t="shared" si="8"/>
        <v>0.0029246181065755664</v>
      </c>
      <c r="G79" s="15">
        <f t="shared" si="9"/>
        <v>0.05032001765614655</v>
      </c>
      <c r="H79" s="36">
        <f t="shared" si="10"/>
        <v>228</v>
      </c>
      <c r="I79" s="11">
        <f t="shared" si="11"/>
        <v>0.0031312659653363363</v>
      </c>
    </row>
    <row r="80" spans="1:9" ht="15">
      <c r="A80" s="25">
        <v>79</v>
      </c>
      <c r="B80" s="32" t="s">
        <v>171</v>
      </c>
      <c r="C80" s="8">
        <v>1229</v>
      </c>
      <c r="D80" s="8">
        <v>1402</v>
      </c>
      <c r="E80" s="8">
        <v>1328</v>
      </c>
      <c r="F80" s="15">
        <f t="shared" si="8"/>
        <v>0.0008161153279118202</v>
      </c>
      <c r="G80" s="15">
        <f t="shared" si="9"/>
        <v>0.080553295362083</v>
      </c>
      <c r="H80" s="36">
        <f t="shared" si="10"/>
        <v>99</v>
      </c>
      <c r="I80" s="11">
        <f t="shared" si="11"/>
        <v>0.0013596286428434092</v>
      </c>
    </row>
    <row r="81" spans="1:9" ht="15">
      <c r="A81" s="25">
        <v>80</v>
      </c>
      <c r="B81" s="32" t="s">
        <v>172</v>
      </c>
      <c r="C81" s="8">
        <v>5290</v>
      </c>
      <c r="D81" s="8">
        <v>5760</v>
      </c>
      <c r="E81" s="8">
        <v>5596</v>
      </c>
      <c r="F81" s="15">
        <f t="shared" si="8"/>
        <v>0.003438991999242881</v>
      </c>
      <c r="G81" s="15">
        <f t="shared" si="9"/>
        <v>0.05784499054820416</v>
      </c>
      <c r="H81" s="36">
        <f t="shared" si="10"/>
        <v>306</v>
      </c>
      <c r="I81" s="11">
        <f t="shared" si="11"/>
        <v>0.004202488532425083</v>
      </c>
    </row>
    <row r="82" spans="1:9" ht="15.75" thickBot="1">
      <c r="A82" s="33">
        <v>81</v>
      </c>
      <c r="B82" s="34" t="s">
        <v>173</v>
      </c>
      <c r="C82" s="8">
        <v>6079</v>
      </c>
      <c r="D82" s="8">
        <v>6636</v>
      </c>
      <c r="E82" s="8">
        <v>6509</v>
      </c>
      <c r="F82" s="29">
        <f t="shared" si="8"/>
        <v>0.004000071287182257</v>
      </c>
      <c r="G82" s="29">
        <f t="shared" si="9"/>
        <v>0.07073531830893239</v>
      </c>
      <c r="H82" s="63">
        <f t="shared" si="10"/>
        <v>430</v>
      </c>
      <c r="I82" s="31">
        <f t="shared" si="11"/>
        <v>0.005905457741643091</v>
      </c>
    </row>
    <row r="83" spans="1:9" s="49" customFormat="1" ht="15.75" thickBot="1">
      <c r="A83" s="116" t="s">
        <v>174</v>
      </c>
      <c r="B83" s="116"/>
      <c r="C83" s="112">
        <f>SUM(C2:C82)</f>
        <v>1554407</v>
      </c>
      <c r="D83" s="112">
        <v>1647764</v>
      </c>
      <c r="E83" s="98">
        <v>1627221</v>
      </c>
      <c r="F83" s="17">
        <f>E83/$E$83</f>
        <v>1</v>
      </c>
      <c r="G83" s="17">
        <f>(E83-C83)/C83</f>
        <v>0.046843587297278</v>
      </c>
      <c r="H83" s="64">
        <f>E83-C83</f>
        <v>72814</v>
      </c>
      <c r="I83" s="12">
        <f>H83/$H$83</f>
        <v>1</v>
      </c>
    </row>
    <row r="84" spans="5:9" ht="15">
      <c r="E84" s="46"/>
      <c r="F84" s="54"/>
      <c r="I84" s="56"/>
    </row>
    <row r="85" spans="5:9" ht="15">
      <c r="E85" s="46"/>
      <c r="I85" s="56"/>
    </row>
    <row r="86" spans="5:9" ht="15">
      <c r="E86" s="46"/>
      <c r="I86" s="56"/>
    </row>
    <row r="87" spans="5:9" ht="15">
      <c r="E87" s="46"/>
      <c r="I87" s="56"/>
    </row>
    <row r="88" spans="5:9" ht="15">
      <c r="E88" s="46"/>
      <c r="I88" s="56"/>
    </row>
    <row r="89" spans="5:9" ht="15">
      <c r="E89" s="46"/>
      <c r="I89" s="56"/>
    </row>
    <row r="90" ht="15">
      <c r="E90" s="46"/>
    </row>
    <row r="91" ht="15">
      <c r="E91" s="46"/>
    </row>
    <row r="92" ht="15">
      <c r="E92" s="46"/>
    </row>
    <row r="93" ht="15">
      <c r="E93" s="46"/>
    </row>
    <row r="94" ht="15">
      <c r="E94" s="46"/>
    </row>
    <row r="95" ht="15">
      <c r="E95" s="46"/>
    </row>
    <row r="96" ht="15">
      <c r="E96" s="46"/>
    </row>
    <row r="97" ht="15">
      <c r="E97" s="46"/>
    </row>
    <row r="98" ht="15">
      <c r="E98" s="46"/>
    </row>
    <row r="99" ht="15">
      <c r="E99" s="46"/>
    </row>
    <row r="100" ht="15">
      <c r="E100" s="46"/>
    </row>
    <row r="101" spans="5:6" ht="15">
      <c r="E101" s="46"/>
      <c r="F101" s="53"/>
    </row>
    <row r="102" ht="15">
      <c r="E102" s="46"/>
    </row>
    <row r="103" ht="15">
      <c r="E103" s="46"/>
    </row>
    <row r="104" ht="15">
      <c r="E104" s="46"/>
    </row>
    <row r="105" ht="15">
      <c r="E105" s="46"/>
    </row>
    <row r="106" ht="15">
      <c r="E106" s="46"/>
    </row>
    <row r="107" ht="15">
      <c r="E107" s="46"/>
    </row>
    <row r="108" ht="15">
      <c r="E108" s="46"/>
    </row>
    <row r="109" ht="15">
      <c r="E109" s="46"/>
    </row>
    <row r="110" ht="15">
      <c r="E110" s="46"/>
    </row>
    <row r="111" ht="15">
      <c r="E111" s="46"/>
    </row>
    <row r="112" ht="15">
      <c r="E112" s="46"/>
    </row>
    <row r="113" ht="15">
      <c r="E113" s="46"/>
    </row>
    <row r="114" ht="15">
      <c r="E114" s="46"/>
    </row>
    <row r="115" ht="15">
      <c r="E115" s="46"/>
    </row>
    <row r="116" ht="15">
      <c r="E116" s="46"/>
    </row>
    <row r="117" ht="15">
      <c r="E117" s="46"/>
    </row>
    <row r="118" ht="15">
      <c r="E118" s="46"/>
    </row>
    <row r="119" ht="15">
      <c r="E119" s="46"/>
    </row>
    <row r="120" ht="15">
      <c r="E120" s="46"/>
    </row>
    <row r="121" ht="15">
      <c r="E121" s="46"/>
    </row>
    <row r="122" ht="15">
      <c r="E122" s="46"/>
    </row>
    <row r="123" ht="15">
      <c r="E123" s="46"/>
    </row>
    <row r="124" ht="15">
      <c r="E124" s="46"/>
    </row>
    <row r="125" ht="15">
      <c r="E125" s="46"/>
    </row>
    <row r="126" ht="15">
      <c r="E126" s="46"/>
    </row>
    <row r="127" ht="15">
      <c r="E127" s="46"/>
    </row>
    <row r="128" ht="15">
      <c r="E128" s="46"/>
    </row>
    <row r="129" ht="15">
      <c r="E129" s="46"/>
    </row>
    <row r="130" ht="15">
      <c r="E130" s="46"/>
    </row>
    <row r="131" ht="15">
      <c r="E131" s="46"/>
    </row>
    <row r="132" ht="15">
      <c r="E132" s="46"/>
    </row>
    <row r="133" ht="15">
      <c r="E133" s="46"/>
    </row>
    <row r="134" ht="15">
      <c r="E134" s="46"/>
    </row>
    <row r="135" ht="15">
      <c r="E135" s="46"/>
    </row>
    <row r="136" ht="15">
      <c r="E136" s="46"/>
    </row>
    <row r="137" ht="15">
      <c r="E137" s="46"/>
    </row>
    <row r="138" ht="15">
      <c r="E138" s="46"/>
    </row>
    <row r="139" ht="15">
      <c r="E139" s="46"/>
    </row>
    <row r="140" ht="15">
      <c r="E140" s="46"/>
    </row>
    <row r="141" ht="15">
      <c r="E141" s="46"/>
    </row>
    <row r="142" ht="15">
      <c r="E142" s="46"/>
    </row>
    <row r="143" ht="15">
      <c r="E143" s="65"/>
    </row>
  </sheetData>
  <sheetProtection/>
  <autoFilter ref="A1:I90">
    <sortState ref="A2:I143">
      <sortCondition sortBy="value" ref="A2:A143"/>
    </sortState>
  </autoFilter>
  <mergeCells count="1">
    <mergeCell ref="A83:B8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J92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H91" sqref="H91:I91"/>
    </sheetView>
  </sheetViews>
  <sheetFormatPr defaultColWidth="9.140625" defaultRowHeight="15"/>
  <cols>
    <col min="1" max="1" width="13.7109375" style="45" bestFit="1" customWidth="1"/>
    <col min="2" max="2" width="34.421875" style="45" bestFit="1" customWidth="1"/>
    <col min="3" max="3" width="12.00390625" style="45" bestFit="1" customWidth="1"/>
    <col min="4" max="4" width="12.00390625" style="45" customWidth="1"/>
    <col min="5" max="5" width="12.00390625" style="45" bestFit="1" customWidth="1"/>
    <col min="6" max="6" width="33.140625" style="45" customWidth="1"/>
    <col min="7" max="7" width="28.421875" style="45" customWidth="1"/>
    <col min="8" max="8" width="26.7109375" style="45" customWidth="1"/>
    <col min="9" max="9" width="20.28125" style="45" customWidth="1"/>
    <col min="10" max="16384" width="9.140625" style="45" customWidth="1"/>
  </cols>
  <sheetData>
    <row r="1" spans="1:9" ht="45">
      <c r="A1" s="55" t="s">
        <v>1</v>
      </c>
      <c r="B1" s="44" t="s">
        <v>91</v>
      </c>
      <c r="C1" s="5">
        <v>41456</v>
      </c>
      <c r="D1" s="5">
        <v>41791</v>
      </c>
      <c r="E1" s="5">
        <v>41821</v>
      </c>
      <c r="F1" s="2" t="s">
        <v>283</v>
      </c>
      <c r="G1" s="2" t="s">
        <v>271</v>
      </c>
      <c r="H1" s="2" t="s">
        <v>272</v>
      </c>
      <c r="I1" s="2" t="s">
        <v>273</v>
      </c>
    </row>
    <row r="2" spans="1:10" ht="15">
      <c r="A2" s="24">
        <v>1</v>
      </c>
      <c r="B2" s="23" t="s">
        <v>2</v>
      </c>
      <c r="C2" s="8">
        <v>23898</v>
      </c>
      <c r="D2" s="8">
        <v>28072</v>
      </c>
      <c r="E2" s="8">
        <v>28300</v>
      </c>
      <c r="F2" s="15">
        <f aca="true" t="shared" si="0" ref="F2:F33">E2/$E$90</f>
        <v>0.008343738437067427</v>
      </c>
      <c r="G2" s="15">
        <f aca="true" t="shared" si="1" ref="G2:G33">(E2-C2)/C2</f>
        <v>0.18419951460373252</v>
      </c>
      <c r="H2" s="10">
        <f aca="true" t="shared" si="2" ref="H2:H33">E2-C2</f>
        <v>4402</v>
      </c>
      <c r="I2" s="11">
        <f aca="true" t="shared" si="3" ref="I2:I33">H2/$H$90</f>
        <v>0.019730885424603994</v>
      </c>
      <c r="J2" s="48"/>
    </row>
    <row r="3" spans="1:10" ht="15">
      <c r="A3" s="24">
        <v>2</v>
      </c>
      <c r="B3" s="23" t="s">
        <v>3</v>
      </c>
      <c r="C3" s="8">
        <v>3124</v>
      </c>
      <c r="D3" s="8">
        <v>3843</v>
      </c>
      <c r="E3" s="8">
        <v>3629</v>
      </c>
      <c r="F3" s="15">
        <f t="shared" si="0"/>
        <v>0.0010699444094741234</v>
      </c>
      <c r="G3" s="15">
        <f t="shared" si="1"/>
        <v>0.161651728553137</v>
      </c>
      <c r="H3" s="10">
        <f t="shared" si="2"/>
        <v>505</v>
      </c>
      <c r="I3" s="11">
        <f t="shared" si="3"/>
        <v>0.0022635386504827387</v>
      </c>
      <c r="J3" s="48"/>
    </row>
    <row r="4" spans="1:10" ht="15">
      <c r="A4" s="24">
        <v>3</v>
      </c>
      <c r="B4" s="23" t="s">
        <v>4</v>
      </c>
      <c r="C4" s="8">
        <v>1698</v>
      </c>
      <c r="D4" s="8">
        <v>1471</v>
      </c>
      <c r="E4" s="8">
        <v>1475</v>
      </c>
      <c r="F4" s="15">
        <f t="shared" si="0"/>
        <v>0.0004348768266669418</v>
      </c>
      <c r="G4" s="15">
        <f t="shared" si="1"/>
        <v>-0.13133097762073026</v>
      </c>
      <c r="H4" s="10">
        <f t="shared" si="2"/>
        <v>-223</v>
      </c>
      <c r="I4" s="11">
        <f t="shared" si="3"/>
        <v>-0.00099954281001515</v>
      </c>
      <c r="J4" s="48"/>
    </row>
    <row r="5" spans="1:10" ht="15">
      <c r="A5" s="24">
        <v>5</v>
      </c>
      <c r="B5" s="23" t="s">
        <v>5</v>
      </c>
      <c r="C5" s="8">
        <v>408</v>
      </c>
      <c r="D5" s="8">
        <v>526</v>
      </c>
      <c r="E5" s="8">
        <v>545</v>
      </c>
      <c r="F5" s="15">
        <f t="shared" si="0"/>
        <v>0.00016068330205659884</v>
      </c>
      <c r="G5" s="15">
        <f t="shared" si="1"/>
        <v>0.33578431372549017</v>
      </c>
      <c r="H5" s="10">
        <f t="shared" si="2"/>
        <v>137</v>
      </c>
      <c r="I5" s="11">
        <f t="shared" si="3"/>
        <v>0.0006140689012200698</v>
      </c>
      <c r="J5" s="48"/>
    </row>
    <row r="6" spans="1:10" ht="15">
      <c r="A6" s="24">
        <v>6</v>
      </c>
      <c r="B6" s="23" t="s">
        <v>6</v>
      </c>
      <c r="C6" s="8">
        <v>77</v>
      </c>
      <c r="D6" s="8">
        <v>79</v>
      </c>
      <c r="E6" s="8">
        <v>79</v>
      </c>
      <c r="F6" s="15">
        <f t="shared" si="0"/>
        <v>2.329170800453451E-05</v>
      </c>
      <c r="G6" s="15">
        <f t="shared" si="1"/>
        <v>0.025974025974025976</v>
      </c>
      <c r="H6" s="10">
        <f t="shared" si="2"/>
        <v>2</v>
      </c>
      <c r="I6" s="11">
        <f t="shared" si="3"/>
        <v>8.964509506862332E-06</v>
      </c>
      <c r="J6" s="48"/>
    </row>
    <row r="7" spans="1:10" ht="15">
      <c r="A7" s="24">
        <v>7</v>
      </c>
      <c r="B7" s="23" t="s">
        <v>7</v>
      </c>
      <c r="C7" s="8">
        <v>854</v>
      </c>
      <c r="D7" s="8">
        <v>888</v>
      </c>
      <c r="E7" s="8">
        <v>923</v>
      </c>
      <c r="F7" s="15">
        <f t="shared" si="0"/>
        <v>0.0002721297023820931</v>
      </c>
      <c r="G7" s="15">
        <f t="shared" si="1"/>
        <v>0.08079625292740047</v>
      </c>
      <c r="H7" s="10">
        <f t="shared" si="2"/>
        <v>69</v>
      </c>
      <c r="I7" s="11">
        <f t="shared" si="3"/>
        <v>0.00030927557798675044</v>
      </c>
      <c r="J7" s="48"/>
    </row>
    <row r="8" spans="1:10" ht="15">
      <c r="A8" s="24">
        <v>8</v>
      </c>
      <c r="B8" s="23" t="s">
        <v>8</v>
      </c>
      <c r="C8" s="8">
        <v>3002</v>
      </c>
      <c r="D8" s="8">
        <v>2804</v>
      </c>
      <c r="E8" s="8">
        <v>2698</v>
      </c>
      <c r="F8" s="15">
        <f t="shared" si="0"/>
        <v>0.0007954560531168876</v>
      </c>
      <c r="G8" s="15">
        <f t="shared" si="1"/>
        <v>-0.10126582278481013</v>
      </c>
      <c r="H8" s="10">
        <f t="shared" si="2"/>
        <v>-304</v>
      </c>
      <c r="I8" s="11">
        <f t="shared" si="3"/>
        <v>-0.0013626054450430745</v>
      </c>
      <c r="J8" s="48"/>
    </row>
    <row r="9" spans="1:10" ht="15">
      <c r="A9" s="24">
        <v>9</v>
      </c>
      <c r="B9" s="23" t="s">
        <v>9</v>
      </c>
      <c r="C9" s="8">
        <v>798</v>
      </c>
      <c r="D9" s="8">
        <v>1105</v>
      </c>
      <c r="E9" s="8">
        <v>1384</v>
      </c>
      <c r="F9" s="15">
        <f t="shared" si="0"/>
        <v>0.0004080471376996932</v>
      </c>
      <c r="G9" s="15">
        <f t="shared" si="1"/>
        <v>0.7343358395989975</v>
      </c>
      <c r="H9" s="10">
        <f t="shared" si="2"/>
        <v>586</v>
      </c>
      <c r="I9" s="11">
        <f t="shared" si="3"/>
        <v>0.0026266012855106634</v>
      </c>
      <c r="J9" s="48"/>
    </row>
    <row r="10" spans="1:10" ht="15">
      <c r="A10" s="22">
        <v>10</v>
      </c>
      <c r="B10" s="23" t="s">
        <v>10</v>
      </c>
      <c r="C10" s="8">
        <v>109011</v>
      </c>
      <c r="D10" s="8">
        <v>118078</v>
      </c>
      <c r="E10" s="8">
        <v>117895</v>
      </c>
      <c r="F10" s="15">
        <f t="shared" si="0"/>
        <v>0.0347591887999316</v>
      </c>
      <c r="G10" s="15">
        <f t="shared" si="1"/>
        <v>0.08149636275238278</v>
      </c>
      <c r="H10" s="10">
        <f t="shared" si="2"/>
        <v>8884</v>
      </c>
      <c r="I10" s="11">
        <f t="shared" si="3"/>
        <v>0.03982035122948248</v>
      </c>
      <c r="J10" s="48"/>
    </row>
    <row r="11" spans="1:10" ht="15">
      <c r="A11" s="22">
        <v>11</v>
      </c>
      <c r="B11" s="23" t="s">
        <v>11</v>
      </c>
      <c r="C11" s="8">
        <v>2197</v>
      </c>
      <c r="D11" s="8">
        <v>2252</v>
      </c>
      <c r="E11" s="8">
        <v>2275</v>
      </c>
      <c r="F11" s="15">
        <f t="shared" si="0"/>
        <v>0.0006707422241812154</v>
      </c>
      <c r="G11" s="15">
        <f t="shared" si="1"/>
        <v>0.03550295857988166</v>
      </c>
      <c r="H11" s="10">
        <f t="shared" si="2"/>
        <v>78</v>
      </c>
      <c r="I11" s="11">
        <f t="shared" si="3"/>
        <v>0.00034961587076763097</v>
      </c>
      <c r="J11" s="48"/>
    </row>
    <row r="12" spans="1:9" ht="15">
      <c r="A12" s="22">
        <v>12</v>
      </c>
      <c r="B12" s="23" t="s">
        <v>12</v>
      </c>
      <c r="C12" s="8">
        <v>594</v>
      </c>
      <c r="D12" s="8">
        <v>899</v>
      </c>
      <c r="E12" s="8">
        <v>574</v>
      </c>
      <c r="F12" s="15">
        <f t="shared" si="0"/>
        <v>0.00016923342271649126</v>
      </c>
      <c r="G12" s="15">
        <f t="shared" si="1"/>
        <v>-0.03367003367003367</v>
      </c>
      <c r="H12" s="10">
        <f t="shared" si="2"/>
        <v>-20</v>
      </c>
      <c r="I12" s="11">
        <f t="shared" si="3"/>
        <v>-8.964509506862332E-05</v>
      </c>
    </row>
    <row r="13" spans="1:9" ht="15">
      <c r="A13" s="22">
        <v>13</v>
      </c>
      <c r="B13" s="23" t="s">
        <v>13</v>
      </c>
      <c r="C13" s="8">
        <v>128132</v>
      </c>
      <c r="D13" s="8">
        <v>127264</v>
      </c>
      <c r="E13" s="8">
        <v>125020</v>
      </c>
      <c r="F13" s="15">
        <f t="shared" si="0"/>
        <v>0.0368598649965431</v>
      </c>
      <c r="G13" s="15">
        <f t="shared" si="1"/>
        <v>-0.024287453563512626</v>
      </c>
      <c r="H13" s="10">
        <f t="shared" si="2"/>
        <v>-3112</v>
      </c>
      <c r="I13" s="11">
        <f t="shared" si="3"/>
        <v>-0.01394877679267779</v>
      </c>
    </row>
    <row r="14" spans="1:9" ht="15">
      <c r="A14" s="22">
        <v>14</v>
      </c>
      <c r="B14" s="23" t="s">
        <v>14</v>
      </c>
      <c r="C14" s="8">
        <v>223124</v>
      </c>
      <c r="D14" s="8">
        <v>243150</v>
      </c>
      <c r="E14" s="8">
        <v>238641</v>
      </c>
      <c r="F14" s="15">
        <f t="shared" si="0"/>
        <v>0.07035894291025468</v>
      </c>
      <c r="G14" s="15">
        <f t="shared" si="1"/>
        <v>0.06954428927412559</v>
      </c>
      <c r="H14" s="10">
        <f t="shared" si="2"/>
        <v>15517</v>
      </c>
      <c r="I14" s="11">
        <f t="shared" si="3"/>
        <v>0.0695511470089914</v>
      </c>
    </row>
    <row r="15" spans="1:9" ht="15">
      <c r="A15" s="22">
        <v>15</v>
      </c>
      <c r="B15" s="23" t="s">
        <v>15</v>
      </c>
      <c r="C15" s="8">
        <v>12723</v>
      </c>
      <c r="D15" s="8">
        <v>12724</v>
      </c>
      <c r="E15" s="8">
        <v>12573</v>
      </c>
      <c r="F15" s="15">
        <f t="shared" si="0"/>
        <v>0.0037069195536837017</v>
      </c>
      <c r="G15" s="15">
        <f t="shared" si="1"/>
        <v>-0.01178967224711153</v>
      </c>
      <c r="H15" s="10">
        <f t="shared" si="2"/>
        <v>-150</v>
      </c>
      <c r="I15" s="11">
        <f t="shared" si="3"/>
        <v>-0.0006723382130146749</v>
      </c>
    </row>
    <row r="16" spans="1:9" ht="15">
      <c r="A16" s="22">
        <v>16</v>
      </c>
      <c r="B16" s="23" t="s">
        <v>16</v>
      </c>
      <c r="C16" s="8">
        <v>6913</v>
      </c>
      <c r="D16" s="8">
        <v>9555</v>
      </c>
      <c r="E16" s="8">
        <v>7252</v>
      </c>
      <c r="F16" s="15">
        <f t="shared" si="0"/>
        <v>0.0021381198284668897</v>
      </c>
      <c r="G16" s="15">
        <f t="shared" si="1"/>
        <v>0.049038044264429335</v>
      </c>
      <c r="H16" s="10">
        <f t="shared" si="2"/>
        <v>339</v>
      </c>
      <c r="I16" s="11">
        <f t="shared" si="3"/>
        <v>0.0015194843614131652</v>
      </c>
    </row>
    <row r="17" spans="1:9" ht="15">
      <c r="A17" s="22">
        <v>17</v>
      </c>
      <c r="B17" s="23" t="s">
        <v>17</v>
      </c>
      <c r="C17" s="8">
        <v>8202</v>
      </c>
      <c r="D17" s="8">
        <v>8906</v>
      </c>
      <c r="E17" s="8">
        <v>8898</v>
      </c>
      <c r="F17" s="15">
        <f t="shared" si="0"/>
        <v>0.0026234128838525076</v>
      </c>
      <c r="G17" s="15">
        <f t="shared" si="1"/>
        <v>0.08485735186539868</v>
      </c>
      <c r="H17" s="10">
        <f t="shared" si="2"/>
        <v>696</v>
      </c>
      <c r="I17" s="11">
        <f t="shared" si="3"/>
        <v>0.0031196493083880915</v>
      </c>
    </row>
    <row r="18" spans="1:9" ht="15">
      <c r="A18" s="22">
        <v>18</v>
      </c>
      <c r="B18" s="23" t="s">
        <v>18</v>
      </c>
      <c r="C18" s="8">
        <v>16492</v>
      </c>
      <c r="D18" s="8">
        <v>15619</v>
      </c>
      <c r="E18" s="8">
        <v>15229</v>
      </c>
      <c r="F18" s="15">
        <f t="shared" si="0"/>
        <v>0.0044899926734310895</v>
      </c>
      <c r="G18" s="15">
        <f t="shared" si="1"/>
        <v>-0.07658258549599806</v>
      </c>
      <c r="H18" s="10">
        <f t="shared" si="2"/>
        <v>-1263</v>
      </c>
      <c r="I18" s="11">
        <f t="shared" si="3"/>
        <v>-0.005661087753583562</v>
      </c>
    </row>
    <row r="19" spans="1:9" ht="15">
      <c r="A19" s="22">
        <v>19</v>
      </c>
      <c r="B19" s="23" t="s">
        <v>19</v>
      </c>
      <c r="C19" s="8">
        <v>981</v>
      </c>
      <c r="D19" s="8">
        <v>979</v>
      </c>
      <c r="E19" s="8">
        <v>956</v>
      </c>
      <c r="F19" s="15">
        <f t="shared" si="0"/>
        <v>0.0002818591500295569</v>
      </c>
      <c r="G19" s="15">
        <f t="shared" si="1"/>
        <v>-0.0254841997961264</v>
      </c>
      <c r="H19" s="10">
        <f t="shared" si="2"/>
        <v>-25</v>
      </c>
      <c r="I19" s="11">
        <f t="shared" si="3"/>
        <v>-0.00011205636883577915</v>
      </c>
    </row>
    <row r="20" spans="1:9" ht="15">
      <c r="A20" s="22">
        <v>20</v>
      </c>
      <c r="B20" s="23" t="s">
        <v>20</v>
      </c>
      <c r="C20" s="8">
        <v>16073</v>
      </c>
      <c r="D20" s="8">
        <v>16148</v>
      </c>
      <c r="E20" s="8">
        <v>16101</v>
      </c>
      <c r="F20" s="15">
        <f t="shared" si="0"/>
        <v>0.004747085956721648</v>
      </c>
      <c r="G20" s="15">
        <f t="shared" si="1"/>
        <v>0.0017420518882598145</v>
      </c>
      <c r="H20" s="10">
        <f t="shared" si="2"/>
        <v>28</v>
      </c>
      <c r="I20" s="11">
        <f t="shared" si="3"/>
        <v>0.00012550313309607264</v>
      </c>
    </row>
    <row r="21" spans="1:9" ht="15">
      <c r="A21" s="22">
        <v>21</v>
      </c>
      <c r="B21" s="23" t="s">
        <v>21</v>
      </c>
      <c r="C21" s="8">
        <v>6290</v>
      </c>
      <c r="D21" s="8">
        <v>6573</v>
      </c>
      <c r="E21" s="8">
        <v>6559</v>
      </c>
      <c r="F21" s="15">
        <f t="shared" si="0"/>
        <v>0.0019338014278701503</v>
      </c>
      <c r="G21" s="15">
        <f t="shared" si="1"/>
        <v>0.04276629570747218</v>
      </c>
      <c r="H21" s="10">
        <f t="shared" si="2"/>
        <v>269</v>
      </c>
      <c r="I21" s="11">
        <f t="shared" si="3"/>
        <v>0.0012057265286729837</v>
      </c>
    </row>
    <row r="22" spans="1:9" ht="15">
      <c r="A22" s="22">
        <v>22</v>
      </c>
      <c r="B22" s="23" t="s">
        <v>22</v>
      </c>
      <c r="C22" s="8">
        <v>33765</v>
      </c>
      <c r="D22" s="8">
        <v>36322</v>
      </c>
      <c r="E22" s="8">
        <v>36061</v>
      </c>
      <c r="F22" s="15">
        <f t="shared" si="0"/>
        <v>0.010631927624702773</v>
      </c>
      <c r="G22" s="15">
        <f t="shared" si="1"/>
        <v>0.0679994076706649</v>
      </c>
      <c r="H22" s="10">
        <f t="shared" si="2"/>
        <v>2296</v>
      </c>
      <c r="I22" s="11">
        <f t="shared" si="3"/>
        <v>0.010291256913877956</v>
      </c>
    </row>
    <row r="23" spans="1:9" ht="15">
      <c r="A23" s="22">
        <v>23</v>
      </c>
      <c r="B23" s="23" t="s">
        <v>23</v>
      </c>
      <c r="C23" s="8">
        <v>24521</v>
      </c>
      <c r="D23" s="8">
        <v>26568</v>
      </c>
      <c r="E23" s="8">
        <v>26674</v>
      </c>
      <c r="F23" s="15">
        <f t="shared" si="0"/>
        <v>0.007864342016619666</v>
      </c>
      <c r="G23" s="15">
        <f t="shared" si="1"/>
        <v>0.08780229191305412</v>
      </c>
      <c r="H23" s="10">
        <f t="shared" si="2"/>
        <v>2153</v>
      </c>
      <c r="I23" s="11">
        <f t="shared" si="3"/>
        <v>0.0096502944841373</v>
      </c>
    </row>
    <row r="24" spans="1:9" ht="15">
      <c r="A24" s="22">
        <v>24</v>
      </c>
      <c r="B24" s="23" t="s">
        <v>24</v>
      </c>
      <c r="C24" s="8">
        <v>12537</v>
      </c>
      <c r="D24" s="8">
        <v>11439</v>
      </c>
      <c r="E24" s="8">
        <v>11490</v>
      </c>
      <c r="F24" s="15">
        <f t="shared" si="0"/>
        <v>0.003387616771798754</v>
      </c>
      <c r="G24" s="15">
        <f t="shared" si="1"/>
        <v>-0.08351280210576693</v>
      </c>
      <c r="H24" s="10">
        <f t="shared" si="2"/>
        <v>-1047</v>
      </c>
      <c r="I24" s="11">
        <f t="shared" si="3"/>
        <v>-0.004692920726842431</v>
      </c>
    </row>
    <row r="25" spans="1:9" ht="15">
      <c r="A25" s="22">
        <v>25</v>
      </c>
      <c r="B25" s="23" t="s">
        <v>25</v>
      </c>
      <c r="C25" s="8">
        <v>47587</v>
      </c>
      <c r="D25" s="8">
        <v>51282</v>
      </c>
      <c r="E25" s="8">
        <v>52645</v>
      </c>
      <c r="F25" s="15">
        <f t="shared" si="0"/>
        <v>0.015521417315173664</v>
      </c>
      <c r="G25" s="15">
        <f t="shared" si="1"/>
        <v>0.10628953285561182</v>
      </c>
      <c r="H25" s="10">
        <f t="shared" si="2"/>
        <v>5058</v>
      </c>
      <c r="I25" s="11">
        <f t="shared" si="3"/>
        <v>0.022671244542854838</v>
      </c>
    </row>
    <row r="26" spans="1:9" ht="15">
      <c r="A26" s="22">
        <v>26</v>
      </c>
      <c r="B26" s="23" t="s">
        <v>26</v>
      </c>
      <c r="C26" s="8">
        <v>9664</v>
      </c>
      <c r="D26" s="8">
        <v>10648</v>
      </c>
      <c r="E26" s="8">
        <v>10809</v>
      </c>
      <c r="F26" s="15">
        <f t="shared" si="0"/>
        <v>0.0031868363521647286</v>
      </c>
      <c r="G26" s="15">
        <f t="shared" si="1"/>
        <v>0.11848096026490067</v>
      </c>
      <c r="H26" s="10">
        <f t="shared" si="2"/>
        <v>1145</v>
      </c>
      <c r="I26" s="11">
        <f t="shared" si="3"/>
        <v>0.005132181692678685</v>
      </c>
    </row>
    <row r="27" spans="1:9" ht="15">
      <c r="A27" s="22">
        <v>27</v>
      </c>
      <c r="B27" s="23" t="s">
        <v>27</v>
      </c>
      <c r="C27" s="8">
        <v>21740</v>
      </c>
      <c r="D27" s="8">
        <v>25144</v>
      </c>
      <c r="E27" s="8">
        <v>25183</v>
      </c>
      <c r="F27" s="15">
        <f t="shared" si="0"/>
        <v>0.007424747882002438</v>
      </c>
      <c r="G27" s="15">
        <f t="shared" si="1"/>
        <v>0.15837166513339465</v>
      </c>
      <c r="H27" s="10">
        <f t="shared" si="2"/>
        <v>3443</v>
      </c>
      <c r="I27" s="11">
        <f t="shared" si="3"/>
        <v>0.015432403116063505</v>
      </c>
    </row>
    <row r="28" spans="1:9" ht="15">
      <c r="A28" s="22">
        <v>28</v>
      </c>
      <c r="B28" s="23" t="s">
        <v>28</v>
      </c>
      <c r="C28" s="8">
        <v>23716</v>
      </c>
      <c r="D28" s="8">
        <v>19052</v>
      </c>
      <c r="E28" s="8">
        <v>15987</v>
      </c>
      <c r="F28" s="15">
        <f t="shared" si="0"/>
        <v>0.004713475137575864</v>
      </c>
      <c r="G28" s="15">
        <f t="shared" si="1"/>
        <v>-0.3258981278461798</v>
      </c>
      <c r="H28" s="10">
        <f t="shared" si="2"/>
        <v>-7729</v>
      </c>
      <c r="I28" s="11">
        <f t="shared" si="3"/>
        <v>-0.034643346989269484</v>
      </c>
    </row>
    <row r="29" spans="1:9" ht="15">
      <c r="A29" s="22">
        <v>29</v>
      </c>
      <c r="B29" s="23" t="s">
        <v>29</v>
      </c>
      <c r="C29" s="8">
        <v>18169</v>
      </c>
      <c r="D29" s="8">
        <v>21418</v>
      </c>
      <c r="E29" s="8">
        <v>21446</v>
      </c>
      <c r="F29" s="15">
        <f t="shared" si="0"/>
        <v>0.006322961643863888</v>
      </c>
      <c r="G29" s="15">
        <f t="shared" si="1"/>
        <v>0.18036215531950026</v>
      </c>
      <c r="H29" s="10">
        <f t="shared" si="2"/>
        <v>3277</v>
      </c>
      <c r="I29" s="11">
        <f t="shared" si="3"/>
        <v>0.01468834882699393</v>
      </c>
    </row>
    <row r="30" spans="1:9" ht="15">
      <c r="A30" s="22">
        <v>30</v>
      </c>
      <c r="B30" s="23" t="s">
        <v>30</v>
      </c>
      <c r="C30" s="8">
        <v>2595</v>
      </c>
      <c r="D30" s="8">
        <v>2669</v>
      </c>
      <c r="E30" s="8">
        <v>2761</v>
      </c>
      <c r="F30" s="15">
        <f t="shared" si="0"/>
        <v>0.0008140304531711366</v>
      </c>
      <c r="G30" s="15">
        <f t="shared" si="1"/>
        <v>0.06396917148362236</v>
      </c>
      <c r="H30" s="10">
        <f t="shared" si="2"/>
        <v>166</v>
      </c>
      <c r="I30" s="11">
        <f t="shared" si="3"/>
        <v>0.0007440542890695736</v>
      </c>
    </row>
    <row r="31" spans="1:9" ht="15">
      <c r="A31" s="22">
        <v>31</v>
      </c>
      <c r="B31" s="23" t="s">
        <v>31</v>
      </c>
      <c r="C31" s="8">
        <v>18068</v>
      </c>
      <c r="D31" s="8">
        <v>20433</v>
      </c>
      <c r="E31" s="8">
        <v>19818</v>
      </c>
      <c r="F31" s="15">
        <f t="shared" si="0"/>
        <v>0.005842975559922341</v>
      </c>
      <c r="G31" s="15">
        <f t="shared" si="1"/>
        <v>0.09685632056674784</v>
      </c>
      <c r="H31" s="10">
        <f t="shared" si="2"/>
        <v>1750</v>
      </c>
      <c r="I31" s="11">
        <f t="shared" si="3"/>
        <v>0.00784394581850454</v>
      </c>
    </row>
    <row r="32" spans="1:9" ht="15">
      <c r="A32" s="22">
        <v>32</v>
      </c>
      <c r="B32" s="23" t="s">
        <v>32</v>
      </c>
      <c r="C32" s="8">
        <v>10873</v>
      </c>
      <c r="D32" s="8">
        <v>13320</v>
      </c>
      <c r="E32" s="8">
        <v>13267</v>
      </c>
      <c r="F32" s="15">
        <f t="shared" si="0"/>
        <v>0.003911532786027334</v>
      </c>
      <c r="G32" s="15">
        <f t="shared" si="1"/>
        <v>0.22017842361813666</v>
      </c>
      <c r="H32" s="10">
        <f t="shared" si="2"/>
        <v>2394</v>
      </c>
      <c r="I32" s="11">
        <f t="shared" si="3"/>
        <v>0.010730517879714211</v>
      </c>
    </row>
    <row r="33" spans="1:9" ht="15">
      <c r="A33" s="22">
        <v>33</v>
      </c>
      <c r="B33" s="23" t="s">
        <v>33</v>
      </c>
      <c r="C33" s="8">
        <v>18537</v>
      </c>
      <c r="D33" s="8">
        <v>20180</v>
      </c>
      <c r="E33" s="8">
        <v>22313</v>
      </c>
      <c r="F33" s="15">
        <f t="shared" si="0"/>
        <v>0.006578580768419982</v>
      </c>
      <c r="G33" s="15">
        <f t="shared" si="1"/>
        <v>0.20370070669471868</v>
      </c>
      <c r="H33" s="10">
        <f t="shared" si="2"/>
        <v>3776</v>
      </c>
      <c r="I33" s="11">
        <f t="shared" si="3"/>
        <v>0.016924993948956083</v>
      </c>
    </row>
    <row r="34" spans="1:9" ht="15">
      <c r="A34" s="22">
        <v>35</v>
      </c>
      <c r="B34" s="23" t="s">
        <v>34</v>
      </c>
      <c r="C34" s="8">
        <v>9845</v>
      </c>
      <c r="D34" s="8">
        <v>10416</v>
      </c>
      <c r="E34" s="8">
        <v>9408</v>
      </c>
      <c r="F34" s="15">
        <f aca="true" t="shared" si="4" ref="F34:F65">E34/$E$90</f>
        <v>0.0027737770747678567</v>
      </c>
      <c r="G34" s="15">
        <f aca="true" t="shared" si="5" ref="G34:G65">(E34-C34)/C34</f>
        <v>-0.04438801422041645</v>
      </c>
      <c r="H34" s="10">
        <f aca="true" t="shared" si="6" ref="H34:H65">E34-C34</f>
        <v>-437</v>
      </c>
      <c r="I34" s="11">
        <f aca="true" t="shared" si="7" ref="I34:I65">H34/$H$90</f>
        <v>-0.0019587453272494194</v>
      </c>
    </row>
    <row r="35" spans="1:9" ht="15">
      <c r="A35" s="22">
        <v>36</v>
      </c>
      <c r="B35" s="23" t="s">
        <v>35</v>
      </c>
      <c r="C35" s="8">
        <v>1409</v>
      </c>
      <c r="D35" s="8">
        <v>1320</v>
      </c>
      <c r="E35" s="8">
        <v>1327</v>
      </c>
      <c r="F35" s="15">
        <f t="shared" si="4"/>
        <v>0.0003912417281268012</v>
      </c>
      <c r="G35" s="15">
        <f t="shared" si="5"/>
        <v>-0.05819730305180979</v>
      </c>
      <c r="H35" s="10">
        <f t="shared" si="6"/>
        <v>-82</v>
      </c>
      <c r="I35" s="11">
        <f t="shared" si="7"/>
        <v>-0.0003675448897813556</v>
      </c>
    </row>
    <row r="36" spans="1:9" ht="15">
      <c r="A36" s="22">
        <v>37</v>
      </c>
      <c r="B36" s="23" t="s">
        <v>36</v>
      </c>
      <c r="C36" s="8">
        <v>315</v>
      </c>
      <c r="D36" s="8">
        <v>441</v>
      </c>
      <c r="E36" s="8">
        <v>429</v>
      </c>
      <c r="F36" s="15">
        <f t="shared" si="4"/>
        <v>0.00012648281941702918</v>
      </c>
      <c r="G36" s="15">
        <f t="shared" si="5"/>
        <v>0.3619047619047619</v>
      </c>
      <c r="H36" s="10">
        <f t="shared" si="6"/>
        <v>114</v>
      </c>
      <c r="I36" s="11">
        <f t="shared" si="7"/>
        <v>0.0005109770418911529</v>
      </c>
    </row>
    <row r="37" spans="1:9" ht="15">
      <c r="A37" s="22">
        <v>38</v>
      </c>
      <c r="B37" s="23" t="s">
        <v>37</v>
      </c>
      <c r="C37" s="8">
        <v>5468</v>
      </c>
      <c r="D37" s="8">
        <v>6003</v>
      </c>
      <c r="E37" s="8">
        <v>6044</v>
      </c>
      <c r="F37" s="15">
        <f t="shared" si="4"/>
        <v>0.0017819630782203366</v>
      </c>
      <c r="G37" s="15">
        <f t="shared" si="5"/>
        <v>0.10534016093635698</v>
      </c>
      <c r="H37" s="10">
        <f t="shared" si="6"/>
        <v>576</v>
      </c>
      <c r="I37" s="11">
        <f t="shared" si="7"/>
        <v>0.0025817787379763518</v>
      </c>
    </row>
    <row r="38" spans="1:9" ht="15">
      <c r="A38" s="22">
        <v>39</v>
      </c>
      <c r="B38" s="23" t="s">
        <v>38</v>
      </c>
      <c r="C38" s="8">
        <v>381</v>
      </c>
      <c r="D38" s="8">
        <v>273</v>
      </c>
      <c r="E38" s="8">
        <v>218</v>
      </c>
      <c r="F38" s="15">
        <f t="shared" si="4"/>
        <v>6.427332082263955E-05</v>
      </c>
      <c r="G38" s="15">
        <f t="shared" si="5"/>
        <v>-0.42782152230971127</v>
      </c>
      <c r="H38" s="10">
        <f t="shared" si="6"/>
        <v>-163</v>
      </c>
      <c r="I38" s="11">
        <f t="shared" si="7"/>
        <v>-0.0007306075248092801</v>
      </c>
    </row>
    <row r="39" spans="1:9" ht="15">
      <c r="A39" s="22">
        <v>41</v>
      </c>
      <c r="B39" s="23" t="s">
        <v>39</v>
      </c>
      <c r="C39" s="8">
        <v>29939</v>
      </c>
      <c r="D39" s="8">
        <v>31464</v>
      </c>
      <c r="E39" s="8">
        <v>31517</v>
      </c>
      <c r="F39" s="15">
        <f t="shared" si="4"/>
        <v>0.009292212166821698</v>
      </c>
      <c r="G39" s="15">
        <f t="shared" si="5"/>
        <v>0.05270717124820468</v>
      </c>
      <c r="H39" s="10">
        <f t="shared" si="6"/>
        <v>1578</v>
      </c>
      <c r="I39" s="11">
        <f t="shared" si="7"/>
        <v>0.00707299800091438</v>
      </c>
    </row>
    <row r="40" spans="1:9" ht="15">
      <c r="A40" s="22">
        <v>42</v>
      </c>
      <c r="B40" s="23" t="s">
        <v>40</v>
      </c>
      <c r="C40" s="8">
        <v>14818</v>
      </c>
      <c r="D40" s="8">
        <v>16775</v>
      </c>
      <c r="E40" s="8">
        <v>17477</v>
      </c>
      <c r="F40" s="15">
        <f t="shared" si="4"/>
        <v>0.005152774440446198</v>
      </c>
      <c r="G40" s="15">
        <f t="shared" si="5"/>
        <v>0.1794439195572952</v>
      </c>
      <c r="H40" s="10">
        <f t="shared" si="6"/>
        <v>2659</v>
      </c>
      <c r="I40" s="11">
        <f t="shared" si="7"/>
        <v>0.01191831538937347</v>
      </c>
    </row>
    <row r="41" spans="1:9" ht="15">
      <c r="A41" s="22">
        <v>43</v>
      </c>
      <c r="B41" s="23" t="s">
        <v>41</v>
      </c>
      <c r="C41" s="8">
        <v>50264</v>
      </c>
      <c r="D41" s="8">
        <v>40872</v>
      </c>
      <c r="E41" s="8">
        <v>39993</v>
      </c>
      <c r="F41" s="15">
        <f t="shared" si="4"/>
        <v>0.011791206053485426</v>
      </c>
      <c r="G41" s="15">
        <f t="shared" si="5"/>
        <v>-0.20434107910233965</v>
      </c>
      <c r="H41" s="10">
        <f t="shared" si="6"/>
        <v>-10271</v>
      </c>
      <c r="I41" s="11">
        <f t="shared" si="7"/>
        <v>-0.04603723857249151</v>
      </c>
    </row>
    <row r="42" spans="1:9" ht="15">
      <c r="A42" s="22">
        <v>45</v>
      </c>
      <c r="B42" s="23" t="s">
        <v>42</v>
      </c>
      <c r="C42" s="8">
        <v>23164</v>
      </c>
      <c r="D42" s="8">
        <v>27210</v>
      </c>
      <c r="E42" s="8">
        <v>27300</v>
      </c>
      <c r="F42" s="15">
        <f t="shared" si="4"/>
        <v>0.008048906690174584</v>
      </c>
      <c r="G42" s="15">
        <f t="shared" si="5"/>
        <v>0.17855292695562078</v>
      </c>
      <c r="H42" s="10">
        <f t="shared" si="6"/>
        <v>4136</v>
      </c>
      <c r="I42" s="11">
        <f t="shared" si="7"/>
        <v>0.018538605660191304</v>
      </c>
    </row>
    <row r="43" spans="1:9" ht="15">
      <c r="A43" s="22">
        <v>46</v>
      </c>
      <c r="B43" s="23" t="s">
        <v>43</v>
      </c>
      <c r="C43" s="8">
        <v>143647</v>
      </c>
      <c r="D43" s="8">
        <v>163602</v>
      </c>
      <c r="E43" s="8">
        <v>163434</v>
      </c>
      <c r="F43" s="15">
        <f t="shared" si="4"/>
        <v>0.04818553172168473</v>
      </c>
      <c r="G43" s="15">
        <f t="shared" si="5"/>
        <v>0.13774739465495275</v>
      </c>
      <c r="H43" s="10">
        <f t="shared" si="6"/>
        <v>19787</v>
      </c>
      <c r="I43" s="11">
        <f t="shared" si="7"/>
        <v>0.08869037480614249</v>
      </c>
    </row>
    <row r="44" spans="1:9" ht="15">
      <c r="A44" s="22">
        <v>47</v>
      </c>
      <c r="B44" s="23" t="s">
        <v>44</v>
      </c>
      <c r="C44" s="8">
        <v>407600</v>
      </c>
      <c r="D44" s="8">
        <v>438798</v>
      </c>
      <c r="E44" s="8">
        <v>439903</v>
      </c>
      <c r="F44" s="15">
        <f t="shared" si="4"/>
        <v>0.12969736995340184</v>
      </c>
      <c r="G44" s="15">
        <f t="shared" si="5"/>
        <v>0.07925171736997055</v>
      </c>
      <c r="H44" s="10">
        <f t="shared" si="6"/>
        <v>32303</v>
      </c>
      <c r="I44" s="11">
        <f t="shared" si="7"/>
        <v>0.14479027530008695</v>
      </c>
    </row>
    <row r="45" spans="1:9" ht="15">
      <c r="A45" s="22">
        <v>49</v>
      </c>
      <c r="B45" s="23" t="s">
        <v>45</v>
      </c>
      <c r="C45" s="8">
        <v>59987</v>
      </c>
      <c r="D45" s="8">
        <v>57535</v>
      </c>
      <c r="E45" s="8">
        <v>53515</v>
      </c>
      <c r="F45" s="15">
        <f t="shared" si="4"/>
        <v>0.015777920934970435</v>
      </c>
      <c r="G45" s="15">
        <f t="shared" si="5"/>
        <v>-0.1078900428426159</v>
      </c>
      <c r="H45" s="10">
        <f t="shared" si="6"/>
        <v>-6472</v>
      </c>
      <c r="I45" s="11">
        <f t="shared" si="7"/>
        <v>-0.029009152764206507</v>
      </c>
    </row>
    <row r="46" spans="1:9" ht="15">
      <c r="A46" s="22">
        <v>50</v>
      </c>
      <c r="B46" s="23" t="s">
        <v>46</v>
      </c>
      <c r="C46" s="8">
        <v>1948</v>
      </c>
      <c r="D46" s="8">
        <v>1629</v>
      </c>
      <c r="E46" s="8">
        <v>1545</v>
      </c>
      <c r="F46" s="15">
        <f t="shared" si="4"/>
        <v>0.0004555150489494408</v>
      </c>
      <c r="G46" s="15">
        <f t="shared" si="5"/>
        <v>-0.2068788501026694</v>
      </c>
      <c r="H46" s="10">
        <f t="shared" si="6"/>
        <v>-403</v>
      </c>
      <c r="I46" s="11">
        <f t="shared" si="7"/>
        <v>-0.00180634866563276</v>
      </c>
    </row>
    <row r="47" spans="1:9" ht="15">
      <c r="A47" s="22">
        <v>51</v>
      </c>
      <c r="B47" s="23" t="s">
        <v>47</v>
      </c>
      <c r="C47" s="8">
        <v>8744</v>
      </c>
      <c r="D47" s="8">
        <v>9747</v>
      </c>
      <c r="E47" s="8">
        <v>9900</v>
      </c>
      <c r="F47" s="15">
        <f t="shared" si="4"/>
        <v>0.002918834294239135</v>
      </c>
      <c r="G47" s="15">
        <f t="shared" si="5"/>
        <v>0.1322049405306496</v>
      </c>
      <c r="H47" s="10">
        <f t="shared" si="6"/>
        <v>1156</v>
      </c>
      <c r="I47" s="11">
        <f t="shared" si="7"/>
        <v>0.005181486494966428</v>
      </c>
    </row>
    <row r="48" spans="1:9" ht="15">
      <c r="A48" s="22">
        <v>52</v>
      </c>
      <c r="B48" s="23" t="s">
        <v>48</v>
      </c>
      <c r="C48" s="8">
        <v>41513</v>
      </c>
      <c r="D48" s="8">
        <v>43760</v>
      </c>
      <c r="E48" s="8">
        <v>43690</v>
      </c>
      <c r="F48" s="15">
        <f t="shared" si="4"/>
        <v>0.012881199021748264</v>
      </c>
      <c r="G48" s="15">
        <f t="shared" si="5"/>
        <v>0.052441403897574256</v>
      </c>
      <c r="H48" s="10">
        <f t="shared" si="6"/>
        <v>2177</v>
      </c>
      <c r="I48" s="11">
        <f t="shared" si="7"/>
        <v>0.009757868598219649</v>
      </c>
    </row>
    <row r="49" spans="1:9" ht="15">
      <c r="A49" s="22">
        <v>53</v>
      </c>
      <c r="B49" s="23" t="s">
        <v>49</v>
      </c>
      <c r="C49" s="8">
        <v>2849</v>
      </c>
      <c r="D49" s="8">
        <v>5512</v>
      </c>
      <c r="E49" s="8">
        <v>5559</v>
      </c>
      <c r="F49" s="15">
        <f t="shared" si="4"/>
        <v>0.0016389696809773083</v>
      </c>
      <c r="G49" s="15">
        <f t="shared" si="5"/>
        <v>0.9512109512109512</v>
      </c>
      <c r="H49" s="10">
        <f t="shared" si="6"/>
        <v>2710</v>
      </c>
      <c r="I49" s="11">
        <f t="shared" si="7"/>
        <v>0.01214691038179846</v>
      </c>
    </row>
    <row r="50" spans="1:9" ht="15">
      <c r="A50" s="22">
        <v>55</v>
      </c>
      <c r="B50" s="23" t="s">
        <v>50</v>
      </c>
      <c r="C50" s="8">
        <v>96233</v>
      </c>
      <c r="D50" s="8">
        <v>110185</v>
      </c>
      <c r="E50" s="8">
        <v>109138</v>
      </c>
      <c r="F50" s="15">
        <f t="shared" si="4"/>
        <v>0.03217734719239098</v>
      </c>
      <c r="G50" s="15">
        <f t="shared" si="5"/>
        <v>0.13410160755665937</v>
      </c>
      <c r="H50" s="10">
        <f t="shared" si="6"/>
        <v>12905</v>
      </c>
      <c r="I50" s="11">
        <f t="shared" si="7"/>
        <v>0.057843497593029196</v>
      </c>
    </row>
    <row r="51" spans="1:9" ht="15">
      <c r="A51" s="22">
        <v>56</v>
      </c>
      <c r="B51" s="23" t="s">
        <v>51</v>
      </c>
      <c r="C51" s="8">
        <v>113534</v>
      </c>
      <c r="D51" s="8">
        <v>149266</v>
      </c>
      <c r="E51" s="8">
        <v>138535</v>
      </c>
      <c r="F51" s="15">
        <f t="shared" si="4"/>
        <v>0.040844516055799855</v>
      </c>
      <c r="G51" s="15">
        <f t="shared" si="5"/>
        <v>0.22020716261208095</v>
      </c>
      <c r="H51" s="10">
        <f t="shared" si="6"/>
        <v>25001</v>
      </c>
      <c r="I51" s="11">
        <f t="shared" si="7"/>
        <v>0.11206085109053258</v>
      </c>
    </row>
    <row r="52" spans="1:9" ht="15">
      <c r="A52" s="22">
        <v>58</v>
      </c>
      <c r="B52" s="23" t="s">
        <v>52</v>
      </c>
      <c r="C52" s="8">
        <v>5471</v>
      </c>
      <c r="D52" s="8">
        <v>6346</v>
      </c>
      <c r="E52" s="8">
        <v>6303</v>
      </c>
      <c r="F52" s="15">
        <f t="shared" si="4"/>
        <v>0.0018583245006655827</v>
      </c>
      <c r="G52" s="15">
        <f t="shared" si="5"/>
        <v>0.15207457503198685</v>
      </c>
      <c r="H52" s="10">
        <f t="shared" si="6"/>
        <v>832</v>
      </c>
      <c r="I52" s="11">
        <f t="shared" si="7"/>
        <v>0.00372923595485473</v>
      </c>
    </row>
    <row r="53" spans="1:9" ht="15">
      <c r="A53" s="22">
        <v>59</v>
      </c>
      <c r="B53" s="23" t="s">
        <v>53</v>
      </c>
      <c r="C53" s="8">
        <v>7408</v>
      </c>
      <c r="D53" s="8">
        <v>8417</v>
      </c>
      <c r="E53" s="8">
        <v>8198</v>
      </c>
      <c r="F53" s="15">
        <f t="shared" si="4"/>
        <v>0.002417030661027518</v>
      </c>
      <c r="G53" s="15">
        <f t="shared" si="5"/>
        <v>0.1066414686825054</v>
      </c>
      <c r="H53" s="10">
        <f t="shared" si="6"/>
        <v>790</v>
      </c>
      <c r="I53" s="11">
        <f t="shared" si="7"/>
        <v>0.003540981255210621</v>
      </c>
    </row>
    <row r="54" spans="1:9" ht="15">
      <c r="A54" s="22">
        <v>60</v>
      </c>
      <c r="B54" s="23" t="s">
        <v>54</v>
      </c>
      <c r="C54" s="8">
        <v>2520</v>
      </c>
      <c r="D54" s="8">
        <v>2549</v>
      </c>
      <c r="E54" s="8">
        <v>2559</v>
      </c>
      <c r="F54" s="15">
        <f t="shared" si="4"/>
        <v>0.0007544744402987824</v>
      </c>
      <c r="G54" s="15">
        <f t="shared" si="5"/>
        <v>0.015476190476190477</v>
      </c>
      <c r="H54" s="10">
        <f t="shared" si="6"/>
        <v>39</v>
      </c>
      <c r="I54" s="11">
        <f t="shared" si="7"/>
        <v>0.00017480793538381548</v>
      </c>
    </row>
    <row r="55" spans="1:9" ht="15">
      <c r="A55" s="22">
        <v>61</v>
      </c>
      <c r="B55" s="23" t="s">
        <v>55</v>
      </c>
      <c r="C55" s="8">
        <v>6832</v>
      </c>
      <c r="D55" s="8">
        <v>7097</v>
      </c>
      <c r="E55" s="8">
        <v>7137</v>
      </c>
      <c r="F55" s="15">
        <f t="shared" si="4"/>
        <v>0.002104214177574213</v>
      </c>
      <c r="G55" s="15">
        <f t="shared" si="5"/>
        <v>0.044642857142857144</v>
      </c>
      <c r="H55" s="10">
        <f t="shared" si="6"/>
        <v>305</v>
      </c>
      <c r="I55" s="11">
        <f t="shared" si="7"/>
        <v>0.0013670876997965056</v>
      </c>
    </row>
    <row r="56" spans="1:9" ht="15">
      <c r="A56" s="22">
        <v>62</v>
      </c>
      <c r="B56" s="23" t="s">
        <v>56</v>
      </c>
      <c r="C56" s="8">
        <v>18177</v>
      </c>
      <c r="D56" s="8">
        <v>21371</v>
      </c>
      <c r="E56" s="8">
        <v>21001</v>
      </c>
      <c r="F56" s="15">
        <f t="shared" si="4"/>
        <v>0.006191761516496573</v>
      </c>
      <c r="G56" s="15">
        <f t="shared" si="5"/>
        <v>0.15536117071023822</v>
      </c>
      <c r="H56" s="10">
        <f t="shared" si="6"/>
        <v>2824</v>
      </c>
      <c r="I56" s="11">
        <f t="shared" si="7"/>
        <v>0.012657887423689613</v>
      </c>
    </row>
    <row r="57" spans="1:9" ht="15">
      <c r="A57" s="22">
        <v>63</v>
      </c>
      <c r="B57" s="23" t="s">
        <v>57</v>
      </c>
      <c r="C57" s="8">
        <v>29370</v>
      </c>
      <c r="D57" s="8">
        <v>29835</v>
      </c>
      <c r="E57" s="8">
        <v>30866</v>
      </c>
      <c r="F57" s="15">
        <f t="shared" si="4"/>
        <v>0.00910027669959446</v>
      </c>
      <c r="G57" s="15">
        <f t="shared" si="5"/>
        <v>0.05093632958801498</v>
      </c>
      <c r="H57" s="10">
        <f t="shared" si="6"/>
        <v>1496</v>
      </c>
      <c r="I57" s="11">
        <f t="shared" si="7"/>
        <v>0.006705453111133025</v>
      </c>
    </row>
    <row r="58" spans="1:9" ht="15">
      <c r="A58" s="22">
        <v>64</v>
      </c>
      <c r="B58" s="23" t="s">
        <v>58</v>
      </c>
      <c r="C58" s="8">
        <v>41744</v>
      </c>
      <c r="D58" s="8">
        <v>43808</v>
      </c>
      <c r="E58" s="8">
        <v>44036</v>
      </c>
      <c r="F58" s="15">
        <f t="shared" si="4"/>
        <v>0.012983210806173187</v>
      </c>
      <c r="G58" s="15">
        <f t="shared" si="5"/>
        <v>0.05490609428899962</v>
      </c>
      <c r="H58" s="10">
        <f t="shared" si="6"/>
        <v>2292</v>
      </c>
      <c r="I58" s="11">
        <f t="shared" si="7"/>
        <v>0.010273327894864232</v>
      </c>
    </row>
    <row r="59" spans="1:9" ht="15">
      <c r="A59" s="22">
        <v>65</v>
      </c>
      <c r="B59" s="23" t="s">
        <v>59</v>
      </c>
      <c r="C59" s="8">
        <v>13233</v>
      </c>
      <c r="D59" s="8">
        <v>13864</v>
      </c>
      <c r="E59" s="8">
        <v>13852</v>
      </c>
      <c r="F59" s="15">
        <f t="shared" si="4"/>
        <v>0.004084009357959647</v>
      </c>
      <c r="G59" s="15">
        <f t="shared" si="5"/>
        <v>0.04677699690168518</v>
      </c>
      <c r="H59" s="10">
        <f t="shared" si="6"/>
        <v>619</v>
      </c>
      <c r="I59" s="11">
        <f t="shared" si="7"/>
        <v>0.0027745156923738917</v>
      </c>
    </row>
    <row r="60" spans="1:9" ht="15">
      <c r="A60" s="22">
        <v>66</v>
      </c>
      <c r="B60" s="23" t="s">
        <v>60</v>
      </c>
      <c r="C60" s="8">
        <v>21148</v>
      </c>
      <c r="D60" s="8">
        <v>22116</v>
      </c>
      <c r="E60" s="8">
        <v>22198</v>
      </c>
      <c r="F60" s="15">
        <f t="shared" si="4"/>
        <v>0.006544675117527305</v>
      </c>
      <c r="G60" s="15">
        <f t="shared" si="5"/>
        <v>0.04965008511443163</v>
      </c>
      <c r="H60" s="10">
        <f t="shared" si="6"/>
        <v>1050</v>
      </c>
      <c r="I60" s="11">
        <f t="shared" si="7"/>
        <v>0.004706367491102724</v>
      </c>
    </row>
    <row r="61" spans="1:9" ht="15">
      <c r="A61" s="22">
        <v>68</v>
      </c>
      <c r="B61" s="23" t="s">
        <v>61</v>
      </c>
      <c r="C61" s="8">
        <v>12158</v>
      </c>
      <c r="D61" s="8">
        <v>16188</v>
      </c>
      <c r="E61" s="8">
        <v>18010</v>
      </c>
      <c r="F61" s="15">
        <f t="shared" si="4"/>
        <v>0.005309919761540083</v>
      </c>
      <c r="G61" s="15">
        <f t="shared" si="5"/>
        <v>0.4813291659812469</v>
      </c>
      <c r="H61" s="10">
        <f t="shared" si="6"/>
        <v>5852</v>
      </c>
      <c r="I61" s="11">
        <f t="shared" si="7"/>
        <v>0.026230154817079184</v>
      </c>
    </row>
    <row r="62" spans="1:9" ht="15">
      <c r="A62" s="22">
        <v>69</v>
      </c>
      <c r="B62" s="23" t="s">
        <v>62</v>
      </c>
      <c r="C62" s="8">
        <v>67569</v>
      </c>
      <c r="D62" s="8">
        <v>70528</v>
      </c>
      <c r="E62" s="8">
        <v>70498</v>
      </c>
      <c r="F62" s="15">
        <f t="shared" si="4"/>
        <v>0.02078504849245157</v>
      </c>
      <c r="G62" s="15">
        <f t="shared" si="5"/>
        <v>0.043348281016442454</v>
      </c>
      <c r="H62" s="10">
        <f t="shared" si="6"/>
        <v>2929</v>
      </c>
      <c r="I62" s="11">
        <f t="shared" si="7"/>
        <v>0.013128524172799885</v>
      </c>
    </row>
    <row r="63" spans="1:9" ht="15">
      <c r="A63" s="22">
        <v>70</v>
      </c>
      <c r="B63" s="23" t="s">
        <v>63</v>
      </c>
      <c r="C63" s="8">
        <v>92031</v>
      </c>
      <c r="D63" s="8">
        <v>89624</v>
      </c>
      <c r="E63" s="8">
        <v>91751</v>
      </c>
      <c r="F63" s="15">
        <f t="shared" si="4"/>
        <v>0.02705110760916514</v>
      </c>
      <c r="G63" s="15">
        <f t="shared" si="5"/>
        <v>-0.0030424530864599972</v>
      </c>
      <c r="H63" s="10">
        <f t="shared" si="6"/>
        <v>-280</v>
      </c>
      <c r="I63" s="11">
        <f t="shared" si="7"/>
        <v>-0.0012550313309607265</v>
      </c>
    </row>
    <row r="64" spans="1:9" ht="15">
      <c r="A64" s="22">
        <v>71</v>
      </c>
      <c r="B64" s="23" t="s">
        <v>64</v>
      </c>
      <c r="C64" s="8">
        <v>39288</v>
      </c>
      <c r="D64" s="8">
        <v>41777</v>
      </c>
      <c r="E64" s="8">
        <v>42084</v>
      </c>
      <c r="F64" s="15">
        <f t="shared" si="4"/>
        <v>0.01240769923623836</v>
      </c>
      <c r="G64" s="15">
        <f t="shared" si="5"/>
        <v>0.07116676847892486</v>
      </c>
      <c r="H64" s="10">
        <f t="shared" si="6"/>
        <v>2796</v>
      </c>
      <c r="I64" s="11">
        <f t="shared" si="7"/>
        <v>0.01253238429059354</v>
      </c>
    </row>
    <row r="65" spans="1:9" ht="15">
      <c r="A65" s="22">
        <v>72</v>
      </c>
      <c r="B65" s="23" t="s">
        <v>65</v>
      </c>
      <c r="C65" s="8">
        <v>2803</v>
      </c>
      <c r="D65" s="8">
        <v>3615</v>
      </c>
      <c r="E65" s="8">
        <v>3610</v>
      </c>
      <c r="F65" s="15">
        <f t="shared" si="4"/>
        <v>0.0010643426062831593</v>
      </c>
      <c r="G65" s="15">
        <f t="shared" si="5"/>
        <v>0.2879058151980021</v>
      </c>
      <c r="H65" s="10">
        <f t="shared" si="6"/>
        <v>807</v>
      </c>
      <c r="I65" s="11">
        <f t="shared" si="7"/>
        <v>0.003617179586018951</v>
      </c>
    </row>
    <row r="66" spans="1:9" ht="15">
      <c r="A66" s="22">
        <v>73</v>
      </c>
      <c r="B66" s="23" t="s">
        <v>66</v>
      </c>
      <c r="C66" s="8">
        <v>25561</v>
      </c>
      <c r="D66" s="8">
        <v>26474</v>
      </c>
      <c r="E66" s="8">
        <v>26622</v>
      </c>
      <c r="F66" s="15">
        <f aca="true" t="shared" si="8" ref="F66:F89">E66/$E$90</f>
        <v>0.007849010765781237</v>
      </c>
      <c r="G66" s="15">
        <f aca="true" t="shared" si="9" ref="G66:G89">(E66-C66)/C66</f>
        <v>0.04150854817886624</v>
      </c>
      <c r="H66" s="10">
        <f aca="true" t="shared" si="10" ref="H66:H89">E66-C66</f>
        <v>1061</v>
      </c>
      <c r="I66" s="11">
        <f aca="true" t="shared" si="11" ref="I66:I89">H66/$H$90</f>
        <v>0.004755672293390467</v>
      </c>
    </row>
    <row r="67" spans="1:9" ht="15">
      <c r="A67" s="22">
        <v>74</v>
      </c>
      <c r="B67" s="23" t="s">
        <v>67</v>
      </c>
      <c r="C67" s="8">
        <v>7370</v>
      </c>
      <c r="D67" s="8">
        <v>8531</v>
      </c>
      <c r="E67" s="8">
        <v>8735</v>
      </c>
      <c r="F67" s="15">
        <f t="shared" si="8"/>
        <v>0.002575355309108974</v>
      </c>
      <c r="G67" s="15">
        <f t="shared" si="9"/>
        <v>0.1852103120759837</v>
      </c>
      <c r="H67" s="10">
        <f t="shared" si="10"/>
        <v>1365</v>
      </c>
      <c r="I67" s="11">
        <f t="shared" si="11"/>
        <v>0.006118277738433542</v>
      </c>
    </row>
    <row r="68" spans="1:9" ht="15">
      <c r="A68" s="22">
        <v>75</v>
      </c>
      <c r="B68" s="23" t="s">
        <v>68</v>
      </c>
      <c r="C68" s="8">
        <v>3588</v>
      </c>
      <c r="D68" s="8">
        <v>2542</v>
      </c>
      <c r="E68" s="8">
        <v>2684</v>
      </c>
      <c r="F68" s="15">
        <f t="shared" si="8"/>
        <v>0.0007913284086603878</v>
      </c>
      <c r="G68" s="15">
        <f t="shared" si="9"/>
        <v>-0.25195094760312153</v>
      </c>
      <c r="H68" s="10">
        <f t="shared" si="10"/>
        <v>-904</v>
      </c>
      <c r="I68" s="11">
        <f t="shared" si="11"/>
        <v>-0.004051958297101774</v>
      </c>
    </row>
    <row r="69" spans="1:9" ht="15">
      <c r="A69" s="22">
        <v>77</v>
      </c>
      <c r="B69" s="23" t="s">
        <v>69</v>
      </c>
      <c r="C69" s="8">
        <v>6312</v>
      </c>
      <c r="D69" s="8">
        <v>6140</v>
      </c>
      <c r="E69" s="8">
        <v>6037</v>
      </c>
      <c r="F69" s="15">
        <f t="shared" si="8"/>
        <v>0.0017798992559920866</v>
      </c>
      <c r="G69" s="15">
        <f t="shared" si="9"/>
        <v>-0.04356780735107731</v>
      </c>
      <c r="H69" s="10">
        <f t="shared" si="10"/>
        <v>-275</v>
      </c>
      <c r="I69" s="11">
        <f t="shared" si="11"/>
        <v>-0.0012326200571935707</v>
      </c>
    </row>
    <row r="70" spans="1:9" ht="15">
      <c r="A70" s="22">
        <v>78</v>
      </c>
      <c r="B70" s="23" t="s">
        <v>70</v>
      </c>
      <c r="C70" s="8">
        <v>10112</v>
      </c>
      <c r="D70" s="8">
        <v>10184</v>
      </c>
      <c r="E70" s="8">
        <v>15634</v>
      </c>
      <c r="F70" s="15">
        <f t="shared" si="8"/>
        <v>0.0046093995309226905</v>
      </c>
      <c r="G70" s="15">
        <f t="shared" si="9"/>
        <v>0.5460838607594937</v>
      </c>
      <c r="H70" s="10">
        <f t="shared" si="10"/>
        <v>5522</v>
      </c>
      <c r="I70" s="11">
        <f t="shared" si="11"/>
        <v>0.0247510107484469</v>
      </c>
    </row>
    <row r="71" spans="1:9" ht="15">
      <c r="A71" s="22">
        <v>79</v>
      </c>
      <c r="B71" s="23" t="s">
        <v>71</v>
      </c>
      <c r="C71" s="8">
        <v>21493</v>
      </c>
      <c r="D71" s="8">
        <v>22876</v>
      </c>
      <c r="E71" s="8">
        <v>22838</v>
      </c>
      <c r="F71" s="15">
        <f t="shared" si="8"/>
        <v>0.006733367435538724</v>
      </c>
      <c r="G71" s="15">
        <f t="shared" si="9"/>
        <v>0.06257851393476946</v>
      </c>
      <c r="H71" s="10">
        <f t="shared" si="10"/>
        <v>1345</v>
      </c>
      <c r="I71" s="11">
        <f t="shared" si="11"/>
        <v>0.0060286326433649185</v>
      </c>
    </row>
    <row r="72" spans="1:9" ht="15">
      <c r="A72" s="22">
        <v>80</v>
      </c>
      <c r="B72" s="23" t="s">
        <v>72</v>
      </c>
      <c r="C72" s="8">
        <v>23763</v>
      </c>
      <c r="D72" s="8">
        <v>26702</v>
      </c>
      <c r="E72" s="8">
        <v>26507</v>
      </c>
      <c r="F72" s="15">
        <f t="shared" si="8"/>
        <v>0.007815105114888561</v>
      </c>
      <c r="G72" s="15">
        <f t="shared" si="9"/>
        <v>0.11547363548373522</v>
      </c>
      <c r="H72" s="10">
        <f t="shared" si="10"/>
        <v>2744</v>
      </c>
      <c r="I72" s="11">
        <f t="shared" si="11"/>
        <v>0.01229930704341512</v>
      </c>
    </row>
    <row r="73" spans="1:9" ht="15">
      <c r="A73" s="22">
        <v>81</v>
      </c>
      <c r="B73" s="23" t="s">
        <v>73</v>
      </c>
      <c r="C73" s="8">
        <v>82193</v>
      </c>
      <c r="D73" s="8">
        <v>185776</v>
      </c>
      <c r="E73" s="8">
        <v>157879</v>
      </c>
      <c r="F73" s="15">
        <f t="shared" si="8"/>
        <v>0.04654774136769499</v>
      </c>
      <c r="G73" s="15">
        <f t="shared" si="9"/>
        <v>0.920832674315331</v>
      </c>
      <c r="H73" s="10">
        <f t="shared" si="10"/>
        <v>75686</v>
      </c>
      <c r="I73" s="11">
        <f t="shared" si="11"/>
        <v>0.33924393326819124</v>
      </c>
    </row>
    <row r="74" spans="1:9" ht="15">
      <c r="A74" s="22">
        <v>82</v>
      </c>
      <c r="B74" s="23" t="s">
        <v>74</v>
      </c>
      <c r="C74" s="8">
        <v>132834</v>
      </c>
      <c r="D74" s="8">
        <v>149780</v>
      </c>
      <c r="E74" s="8">
        <v>148547</v>
      </c>
      <c r="F74" s="15">
        <f t="shared" si="8"/>
        <v>0.04379637150569099</v>
      </c>
      <c r="G74" s="15">
        <f t="shared" si="9"/>
        <v>0.11829049791469051</v>
      </c>
      <c r="H74" s="10">
        <f t="shared" si="10"/>
        <v>15713</v>
      </c>
      <c r="I74" s="11">
        <f t="shared" si="11"/>
        <v>0.07042966894066391</v>
      </c>
    </row>
    <row r="75" spans="1:9" ht="15">
      <c r="A75" s="22">
        <v>84</v>
      </c>
      <c r="B75" s="23" t="s">
        <v>75</v>
      </c>
      <c r="C75" s="8">
        <v>662</v>
      </c>
      <c r="D75" s="8">
        <v>1961</v>
      </c>
      <c r="E75" s="8">
        <v>2082</v>
      </c>
      <c r="F75" s="15">
        <f t="shared" si="8"/>
        <v>0.0006138396970308969</v>
      </c>
      <c r="G75" s="15">
        <f t="shared" si="9"/>
        <v>2.1450151057401814</v>
      </c>
      <c r="H75" s="10">
        <f t="shared" si="10"/>
        <v>1420</v>
      </c>
      <c r="I75" s="11">
        <f t="shared" si="11"/>
        <v>0.006364801749872256</v>
      </c>
    </row>
    <row r="76" spans="1:9" ht="15">
      <c r="A76" s="22">
        <v>85</v>
      </c>
      <c r="B76" s="23" t="s">
        <v>76</v>
      </c>
      <c r="C76" s="8">
        <v>304386</v>
      </c>
      <c r="D76" s="8">
        <v>333278</v>
      </c>
      <c r="E76" s="8">
        <v>324554</v>
      </c>
      <c r="F76" s="15">
        <f t="shared" si="8"/>
        <v>0.09568882278105942</v>
      </c>
      <c r="G76" s="15">
        <f t="shared" si="9"/>
        <v>0.0662579750711268</v>
      </c>
      <c r="H76" s="10">
        <f t="shared" si="10"/>
        <v>20168</v>
      </c>
      <c r="I76" s="11">
        <f t="shared" si="11"/>
        <v>0.09039811386719976</v>
      </c>
    </row>
    <row r="77" spans="1:9" ht="15">
      <c r="A77" s="22">
        <v>86</v>
      </c>
      <c r="B77" s="23" t="s">
        <v>77</v>
      </c>
      <c r="C77" s="8">
        <v>169277</v>
      </c>
      <c r="D77" s="8">
        <v>154205</v>
      </c>
      <c r="E77" s="8">
        <v>155324</v>
      </c>
      <c r="F77" s="15">
        <f t="shared" si="8"/>
        <v>0.04579444625438378</v>
      </c>
      <c r="G77" s="15">
        <f t="shared" si="9"/>
        <v>-0.08242702788919935</v>
      </c>
      <c r="H77" s="10">
        <f t="shared" si="10"/>
        <v>-13953</v>
      </c>
      <c r="I77" s="11">
        <f t="shared" si="11"/>
        <v>-0.06254090057462507</v>
      </c>
    </row>
    <row r="78" spans="1:9" ht="15">
      <c r="A78" s="22">
        <v>87</v>
      </c>
      <c r="B78" s="23" t="s">
        <v>78</v>
      </c>
      <c r="C78" s="8">
        <v>12725</v>
      </c>
      <c r="D78" s="8">
        <v>12565</v>
      </c>
      <c r="E78" s="8">
        <v>12747</v>
      </c>
      <c r="F78" s="15">
        <f t="shared" si="8"/>
        <v>0.003758220277643056</v>
      </c>
      <c r="G78" s="15">
        <f t="shared" si="9"/>
        <v>0.0017288801571709233</v>
      </c>
      <c r="H78" s="10">
        <f t="shared" si="10"/>
        <v>22</v>
      </c>
      <c r="I78" s="11">
        <f t="shared" si="11"/>
        <v>9.860960457548565E-05</v>
      </c>
    </row>
    <row r="79" spans="1:9" ht="15">
      <c r="A79" s="22">
        <v>88</v>
      </c>
      <c r="B79" s="23" t="s">
        <v>79</v>
      </c>
      <c r="C79" s="8">
        <v>20272</v>
      </c>
      <c r="D79" s="8">
        <v>24791</v>
      </c>
      <c r="E79" s="8">
        <v>23189</v>
      </c>
      <c r="F79" s="15">
        <f t="shared" si="8"/>
        <v>0.0068368533786981114</v>
      </c>
      <c r="G79" s="15">
        <f t="shared" si="9"/>
        <v>0.1438930544593528</v>
      </c>
      <c r="H79" s="10">
        <f t="shared" si="10"/>
        <v>2917</v>
      </c>
      <c r="I79" s="11">
        <f t="shared" si="11"/>
        <v>0.013074737115758711</v>
      </c>
    </row>
    <row r="80" spans="1:10" ht="15">
      <c r="A80" s="22">
        <v>90</v>
      </c>
      <c r="B80" s="23" t="s">
        <v>80</v>
      </c>
      <c r="C80" s="8">
        <v>4510</v>
      </c>
      <c r="D80" s="8">
        <v>4756</v>
      </c>
      <c r="E80" s="8">
        <v>4661</v>
      </c>
      <c r="F80" s="15">
        <f t="shared" si="8"/>
        <v>0.0013742107722675362</v>
      </c>
      <c r="G80" s="15">
        <f t="shared" si="9"/>
        <v>0.03348115299334811</v>
      </c>
      <c r="H80" s="10">
        <f t="shared" si="10"/>
        <v>151</v>
      </c>
      <c r="I80" s="11">
        <f t="shared" si="11"/>
        <v>0.0006768204677681061</v>
      </c>
      <c r="J80" s="49"/>
    </row>
    <row r="81" spans="1:10" ht="15">
      <c r="A81" s="22">
        <v>91</v>
      </c>
      <c r="B81" s="23" t="s">
        <v>81</v>
      </c>
      <c r="C81" s="8">
        <v>672</v>
      </c>
      <c r="D81" s="8">
        <v>862</v>
      </c>
      <c r="E81" s="8">
        <v>858</v>
      </c>
      <c r="F81" s="15">
        <f t="shared" si="8"/>
        <v>0.00025296563883405837</v>
      </c>
      <c r="G81" s="15">
        <f t="shared" si="9"/>
        <v>0.2767857142857143</v>
      </c>
      <c r="H81" s="10">
        <f t="shared" si="10"/>
        <v>186</v>
      </c>
      <c r="I81" s="11">
        <f t="shared" si="11"/>
        <v>0.0008336993841381969</v>
      </c>
      <c r="J81" s="47"/>
    </row>
    <row r="82" spans="1:9" ht="15">
      <c r="A82" s="22">
        <v>92</v>
      </c>
      <c r="B82" s="23" t="s">
        <v>82</v>
      </c>
      <c r="C82" s="8">
        <v>3153</v>
      </c>
      <c r="D82" s="8">
        <v>3394</v>
      </c>
      <c r="E82" s="8">
        <v>3118</v>
      </c>
      <c r="F82" s="15">
        <f t="shared" si="8"/>
        <v>0.0009192853868118812</v>
      </c>
      <c r="G82" s="15">
        <f t="shared" si="9"/>
        <v>-0.011100539169045354</v>
      </c>
      <c r="H82" s="10">
        <f t="shared" si="10"/>
        <v>-35</v>
      </c>
      <c r="I82" s="11">
        <f t="shared" si="11"/>
        <v>-0.0001568789163700908</v>
      </c>
    </row>
    <row r="83" spans="1:9" ht="15">
      <c r="A83" s="22">
        <v>93</v>
      </c>
      <c r="B83" s="23" t="s">
        <v>83</v>
      </c>
      <c r="C83" s="8">
        <v>15886</v>
      </c>
      <c r="D83" s="8">
        <v>14884</v>
      </c>
      <c r="E83" s="8">
        <v>12209</v>
      </c>
      <c r="F83" s="15">
        <f t="shared" si="8"/>
        <v>0.003599600797814707</v>
      </c>
      <c r="G83" s="15">
        <f t="shared" si="9"/>
        <v>-0.2314616643585547</v>
      </c>
      <c r="H83" s="10">
        <f t="shared" si="10"/>
        <v>-3677</v>
      </c>
      <c r="I83" s="11">
        <f t="shared" si="11"/>
        <v>-0.016481250728366398</v>
      </c>
    </row>
    <row r="84" spans="1:9" ht="15">
      <c r="A84" s="22">
        <v>94</v>
      </c>
      <c r="B84" s="23" t="s">
        <v>84</v>
      </c>
      <c r="C84" s="8">
        <v>15654</v>
      </c>
      <c r="D84" s="8">
        <v>16190</v>
      </c>
      <c r="E84" s="8">
        <v>16237</v>
      </c>
      <c r="F84" s="15">
        <f t="shared" si="8"/>
        <v>0.004787183074299074</v>
      </c>
      <c r="G84" s="15">
        <f t="shared" si="9"/>
        <v>0.0372428772198799</v>
      </c>
      <c r="H84" s="10">
        <f t="shared" si="10"/>
        <v>583</v>
      </c>
      <c r="I84" s="11">
        <f t="shared" si="11"/>
        <v>0.0026131545212503696</v>
      </c>
    </row>
    <row r="85" spans="1:9" ht="15">
      <c r="A85" s="22">
        <v>95</v>
      </c>
      <c r="B85" s="23" t="s">
        <v>85</v>
      </c>
      <c r="C85" s="8">
        <v>14576</v>
      </c>
      <c r="D85" s="8">
        <v>14195</v>
      </c>
      <c r="E85" s="8">
        <v>14323</v>
      </c>
      <c r="F85" s="15">
        <f t="shared" si="8"/>
        <v>0.004222875110746175</v>
      </c>
      <c r="G85" s="15">
        <f t="shared" si="9"/>
        <v>-0.017357299670691547</v>
      </c>
      <c r="H85" s="10">
        <f t="shared" si="10"/>
        <v>-253</v>
      </c>
      <c r="I85" s="11">
        <f t="shared" si="11"/>
        <v>-0.001134010452618085</v>
      </c>
    </row>
    <row r="86" spans="1:9" ht="15">
      <c r="A86" s="22">
        <v>96</v>
      </c>
      <c r="B86" s="23" t="s">
        <v>86</v>
      </c>
      <c r="C86" s="8">
        <v>100521</v>
      </c>
      <c r="D86" s="8">
        <v>61106</v>
      </c>
      <c r="E86" s="8">
        <v>46278</v>
      </c>
      <c r="F86" s="15">
        <f t="shared" si="8"/>
        <v>0.013644223582706939</v>
      </c>
      <c r="G86" s="15">
        <f t="shared" si="9"/>
        <v>-0.5396185871608917</v>
      </c>
      <c r="H86" s="10">
        <f t="shared" si="10"/>
        <v>-54243</v>
      </c>
      <c r="I86" s="11">
        <f t="shared" si="11"/>
        <v>-0.24313094459036674</v>
      </c>
    </row>
    <row r="87" spans="1:9" ht="15">
      <c r="A87" s="22">
        <v>97</v>
      </c>
      <c r="B87" s="23" t="s">
        <v>87</v>
      </c>
      <c r="C87" s="8">
        <v>12927</v>
      </c>
      <c r="D87" s="8">
        <v>26500</v>
      </c>
      <c r="E87" s="8">
        <v>27343</v>
      </c>
      <c r="F87" s="15">
        <f t="shared" si="8"/>
        <v>0.008061584455290977</v>
      </c>
      <c r="G87" s="15">
        <f t="shared" si="9"/>
        <v>1.1151852711379284</v>
      </c>
      <c r="H87" s="10">
        <f t="shared" si="10"/>
        <v>14416</v>
      </c>
      <c r="I87" s="11">
        <f t="shared" si="11"/>
        <v>0.0646161845254637</v>
      </c>
    </row>
    <row r="88" spans="1:9" ht="15">
      <c r="A88" s="22">
        <v>98</v>
      </c>
      <c r="B88" s="23" t="s">
        <v>88</v>
      </c>
      <c r="C88" s="8">
        <v>897</v>
      </c>
      <c r="D88" s="8">
        <v>1171</v>
      </c>
      <c r="E88" s="8">
        <v>1313</v>
      </c>
      <c r="F88" s="15">
        <f t="shared" si="8"/>
        <v>0.00038711408367030146</v>
      </c>
      <c r="G88" s="15">
        <f t="shared" si="9"/>
        <v>0.463768115942029</v>
      </c>
      <c r="H88" s="10">
        <f t="shared" si="10"/>
        <v>416</v>
      </c>
      <c r="I88" s="11">
        <f t="shared" si="11"/>
        <v>0.001864617977427365</v>
      </c>
    </row>
    <row r="89" spans="1:9" ht="15.75" thickBot="1">
      <c r="A89" s="27">
        <v>99</v>
      </c>
      <c r="B89" s="28" t="s">
        <v>89</v>
      </c>
      <c r="C89" s="9">
        <v>1546</v>
      </c>
      <c r="D89" s="9">
        <v>1579</v>
      </c>
      <c r="E89" s="9">
        <v>1551</v>
      </c>
      <c r="F89" s="29">
        <f t="shared" si="8"/>
        <v>0.00045728403943079784</v>
      </c>
      <c r="G89" s="29">
        <f t="shared" si="9"/>
        <v>0.003234152652005175</v>
      </c>
      <c r="H89" s="30">
        <f t="shared" si="10"/>
        <v>5</v>
      </c>
      <c r="I89" s="31">
        <f t="shared" si="11"/>
        <v>2.241127376715583E-05</v>
      </c>
    </row>
    <row r="90" spans="1:10" s="49" customFormat="1" ht="15.75" thickBot="1">
      <c r="A90" s="115" t="s">
        <v>90</v>
      </c>
      <c r="B90" s="115"/>
      <c r="C90" s="110">
        <v>3168663</v>
      </c>
      <c r="D90" s="110">
        <v>3461795</v>
      </c>
      <c r="E90" s="110">
        <v>3391765</v>
      </c>
      <c r="F90" s="17">
        <f>E90/$E$90</f>
        <v>1</v>
      </c>
      <c r="G90" s="17">
        <f>(E90-C90)/C90</f>
        <v>0.0704088759202225</v>
      </c>
      <c r="H90" s="16">
        <f>E90-C90</f>
        <v>223102</v>
      </c>
      <c r="I90" s="12">
        <f>H90/$H$90</f>
        <v>1</v>
      </c>
      <c r="J90" s="45"/>
    </row>
    <row r="91" spans="3:10" s="47" customFormat="1" ht="15">
      <c r="C91" s="66"/>
      <c r="D91" s="46"/>
      <c r="E91" s="46"/>
      <c r="H91" s="67"/>
      <c r="I91" s="67"/>
      <c r="J91" s="45"/>
    </row>
    <row r="92" spans="3:5" ht="15">
      <c r="C92" s="46"/>
      <c r="D92" s="46"/>
      <c r="E92" s="46"/>
    </row>
  </sheetData>
  <sheetProtection/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tepav</dc:creator>
  <cp:keywords/>
  <dc:description/>
  <cp:lastModifiedBy>elvan</cp:lastModifiedBy>
  <dcterms:created xsi:type="dcterms:W3CDTF">2011-08-11T09:01:00Z</dcterms:created>
  <dcterms:modified xsi:type="dcterms:W3CDTF">2014-11-28T23:20:55Z</dcterms:modified>
  <cp:category/>
  <cp:version/>
  <cp:contentType/>
  <cp:contentStatus/>
</cp:coreProperties>
</file>