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5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</sheets>
  <calcPr calcId="145621"/>
</workbook>
</file>

<file path=xl/calcChain.xml><?xml version="1.0" encoding="utf-8"?>
<calcChain xmlns="http://schemas.openxmlformats.org/spreadsheetml/2006/main">
  <c r="H55" i="1" l="1"/>
  <c r="E55" i="1"/>
  <c r="G55" i="1" l="1"/>
  <c r="C55" i="1"/>
  <c r="H54" i="1" l="1"/>
  <c r="G54" i="1"/>
  <c r="E54" i="1"/>
  <c r="C54" i="1"/>
  <c r="H53" i="1"/>
  <c r="G53" i="1"/>
  <c r="E53" i="1"/>
  <c r="C53" i="1"/>
  <c r="H52" i="1"/>
  <c r="G52" i="1"/>
  <c r="E52" i="1"/>
  <c r="C52" i="1"/>
  <c r="H51" i="1"/>
  <c r="G51" i="1"/>
  <c r="E51" i="1"/>
  <c r="C51" i="1"/>
  <c r="H50" i="1"/>
  <c r="G50" i="1"/>
  <c r="E50" i="1"/>
  <c r="C50" i="1"/>
  <c r="H49" i="1"/>
  <c r="G49" i="1"/>
  <c r="E49" i="1"/>
  <c r="C49" i="1"/>
  <c r="H48" i="1"/>
  <c r="G48" i="1"/>
  <c r="E48" i="1"/>
  <c r="C48" i="1"/>
  <c r="H47" i="1"/>
  <c r="G47" i="1"/>
  <c r="E47" i="1"/>
  <c r="C47" i="1"/>
  <c r="H46" i="1"/>
  <c r="G46" i="1"/>
  <c r="E46" i="1"/>
  <c r="C46" i="1"/>
  <c r="H45" i="1"/>
  <c r="G45" i="1"/>
  <c r="E45" i="1"/>
  <c r="C45" i="1"/>
  <c r="H44" i="1"/>
  <c r="G44" i="1"/>
  <c r="E44" i="1"/>
  <c r="C44" i="1"/>
  <c r="H43" i="1"/>
  <c r="G43" i="1"/>
  <c r="E43" i="1"/>
  <c r="C43" i="1"/>
  <c r="H42" i="1"/>
  <c r="G42" i="1"/>
  <c r="E42" i="1"/>
  <c r="C42" i="1"/>
  <c r="H41" i="1"/>
  <c r="G41" i="1"/>
  <c r="E41" i="1"/>
  <c r="C41" i="1"/>
  <c r="H40" i="1"/>
  <c r="G40" i="1"/>
  <c r="E40" i="1"/>
  <c r="C40" i="1"/>
  <c r="H39" i="1"/>
  <c r="G39" i="1"/>
  <c r="E39" i="1"/>
  <c r="C39" i="1"/>
  <c r="H38" i="1"/>
  <c r="G38" i="1"/>
  <c r="E38" i="1"/>
  <c r="C38" i="1"/>
  <c r="H37" i="1"/>
  <c r="G37" i="1"/>
  <c r="E37" i="1"/>
  <c r="C37" i="1"/>
  <c r="H36" i="1"/>
  <c r="G36" i="1"/>
  <c r="E36" i="1"/>
  <c r="C36" i="1"/>
  <c r="H35" i="1"/>
  <c r="G35" i="1"/>
  <c r="E35" i="1"/>
  <c r="C35" i="1"/>
  <c r="H34" i="1"/>
  <c r="G34" i="1"/>
  <c r="E34" i="1"/>
  <c r="C34" i="1"/>
  <c r="H33" i="1"/>
  <c r="G33" i="1"/>
  <c r="E33" i="1"/>
  <c r="C33" i="1"/>
  <c r="H32" i="1"/>
  <c r="G32" i="1"/>
  <c r="E32" i="1"/>
  <c r="C32" i="1"/>
  <c r="H31" i="1"/>
  <c r="G31" i="1"/>
  <c r="E31" i="1"/>
  <c r="C31" i="1"/>
  <c r="H30" i="1"/>
  <c r="G30" i="1"/>
  <c r="E30" i="1"/>
  <c r="C30" i="1"/>
  <c r="H29" i="1"/>
  <c r="G29" i="1"/>
  <c r="E29" i="1"/>
  <c r="C29" i="1"/>
  <c r="H28" i="1"/>
  <c r="G28" i="1"/>
  <c r="E28" i="1"/>
  <c r="C28" i="1"/>
  <c r="H27" i="1"/>
  <c r="G27" i="1"/>
  <c r="E27" i="1"/>
  <c r="C27" i="1"/>
  <c r="H26" i="1"/>
  <c r="G26" i="1"/>
  <c r="E26" i="1"/>
  <c r="C26" i="1"/>
  <c r="H25" i="1"/>
  <c r="G25" i="1"/>
  <c r="E25" i="1"/>
  <c r="C25" i="1"/>
  <c r="H24" i="1"/>
  <c r="G24" i="1"/>
  <c r="E24" i="1"/>
  <c r="C24" i="1"/>
  <c r="H23" i="1"/>
  <c r="G23" i="1"/>
  <c r="E23" i="1"/>
  <c r="C23" i="1"/>
  <c r="H22" i="1"/>
  <c r="G22" i="1"/>
  <c r="E22" i="1"/>
  <c r="C22" i="1"/>
  <c r="H21" i="1"/>
  <c r="G21" i="1"/>
  <c r="E21" i="1"/>
  <c r="C21" i="1"/>
  <c r="H20" i="1"/>
  <c r="G20" i="1"/>
  <c r="E20" i="1"/>
  <c r="C20" i="1"/>
  <c r="H19" i="1"/>
  <c r="G19" i="1"/>
  <c r="E19" i="1"/>
  <c r="C19" i="1"/>
  <c r="H18" i="1"/>
  <c r="G18" i="1"/>
  <c r="E18" i="1"/>
  <c r="C18" i="1"/>
  <c r="H17" i="1"/>
  <c r="G17" i="1"/>
  <c r="E17" i="1"/>
  <c r="C17" i="1"/>
  <c r="H16" i="1"/>
  <c r="G16" i="1"/>
  <c r="E16" i="1"/>
  <c r="C16" i="1"/>
  <c r="H15" i="1"/>
  <c r="G15" i="1"/>
  <c r="E15" i="1"/>
  <c r="C15" i="1"/>
  <c r="H14" i="1"/>
  <c r="G14" i="1"/>
  <c r="E14" i="1"/>
  <c r="C14" i="1"/>
  <c r="H13" i="1"/>
  <c r="G13" i="1"/>
  <c r="E13" i="1"/>
  <c r="C13" i="1"/>
  <c r="H12" i="1"/>
  <c r="G12" i="1"/>
  <c r="E12" i="1"/>
  <c r="C12" i="1"/>
  <c r="H11" i="1"/>
  <c r="G11" i="1"/>
  <c r="E11" i="1"/>
  <c r="C11" i="1"/>
  <c r="H10" i="1"/>
  <c r="G10" i="1"/>
  <c r="E10" i="1"/>
  <c r="C10" i="1"/>
  <c r="H9" i="1"/>
  <c r="G9" i="1"/>
  <c r="E9" i="1"/>
  <c r="C9" i="1"/>
  <c r="H8" i="1"/>
  <c r="G8" i="1"/>
  <c r="E8" i="1"/>
  <c r="C8" i="1"/>
  <c r="H7" i="1"/>
  <c r="G7" i="1"/>
  <c r="E7" i="1"/>
  <c r="C7" i="1"/>
  <c r="H6" i="1"/>
  <c r="G6" i="1"/>
  <c r="E6" i="1"/>
  <c r="C6" i="1"/>
  <c r="H5" i="1"/>
  <c r="G5" i="1"/>
  <c r="E5" i="1"/>
  <c r="C5" i="1"/>
  <c r="H4" i="1"/>
  <c r="G4" i="1"/>
  <c r="E4" i="1"/>
  <c r="C4" i="1"/>
  <c r="H3" i="1"/>
  <c r="G3" i="1"/>
  <c r="E3" i="1"/>
  <c r="C3" i="1"/>
  <c r="H2" i="1"/>
  <c r="G2" i="1"/>
  <c r="E2" i="1"/>
  <c r="C2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H91" i="3"/>
  <c r="I91" i="3" s="1"/>
  <c r="G91" i="3"/>
  <c r="F91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 s="1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I70" i="3" s="1"/>
  <c r="G70" i="3"/>
  <c r="F70" i="3"/>
  <c r="H69" i="3"/>
  <c r="G69" i="3"/>
  <c r="F69" i="3"/>
  <c r="H68" i="3"/>
  <c r="G68" i="3"/>
  <c r="F68" i="3"/>
  <c r="H67" i="3"/>
  <c r="G67" i="3"/>
  <c r="F67" i="3"/>
  <c r="H66" i="3"/>
  <c r="I66" i="3" s="1"/>
  <c r="G66" i="3"/>
  <c r="F66" i="3"/>
  <c r="H65" i="3"/>
  <c r="G65" i="3"/>
  <c r="F65" i="3"/>
  <c r="H64" i="3"/>
  <c r="G64" i="3"/>
  <c r="F64" i="3"/>
  <c r="H63" i="3"/>
  <c r="G63" i="3"/>
  <c r="F63" i="3"/>
  <c r="H62" i="3"/>
  <c r="I62" i="3" s="1"/>
  <c r="G62" i="3"/>
  <c r="F62" i="3"/>
  <c r="H61" i="3"/>
  <c r="G61" i="3"/>
  <c r="F61" i="3"/>
  <c r="H60" i="3"/>
  <c r="G60" i="3"/>
  <c r="F60" i="3"/>
  <c r="H59" i="3"/>
  <c r="G59" i="3"/>
  <c r="F59" i="3"/>
  <c r="H58" i="3"/>
  <c r="I58" i="3" s="1"/>
  <c r="G58" i="3"/>
  <c r="F58" i="3"/>
  <c r="H57" i="3"/>
  <c r="G57" i="3"/>
  <c r="F57" i="3"/>
  <c r="H56" i="3"/>
  <c r="I56" i="3" s="1"/>
  <c r="G56" i="3"/>
  <c r="F56" i="3"/>
  <c r="H55" i="3"/>
  <c r="G55" i="3"/>
  <c r="F55" i="3"/>
  <c r="H54" i="3"/>
  <c r="I54" i="3" s="1"/>
  <c r="G54" i="3"/>
  <c r="F54" i="3"/>
  <c r="H53" i="3"/>
  <c r="G53" i="3"/>
  <c r="F53" i="3"/>
  <c r="H52" i="3"/>
  <c r="I52" i="3" s="1"/>
  <c r="G52" i="3"/>
  <c r="F52" i="3"/>
  <c r="H51" i="3"/>
  <c r="G51" i="3"/>
  <c r="F51" i="3"/>
  <c r="H50" i="3"/>
  <c r="I50" i="3" s="1"/>
  <c r="G50" i="3"/>
  <c r="F50" i="3"/>
  <c r="H49" i="3"/>
  <c r="I49" i="3" s="1"/>
  <c r="G49" i="3"/>
  <c r="F49" i="3"/>
  <c r="H48" i="3"/>
  <c r="I48" i="3" s="1"/>
  <c r="G48" i="3"/>
  <c r="F48" i="3"/>
  <c r="H47" i="3"/>
  <c r="I47" i="3" s="1"/>
  <c r="G47" i="3"/>
  <c r="F47" i="3"/>
  <c r="H46" i="3"/>
  <c r="I46" i="3" s="1"/>
  <c r="G46" i="3"/>
  <c r="F46" i="3"/>
  <c r="H45" i="3"/>
  <c r="I45" i="3" s="1"/>
  <c r="G45" i="3"/>
  <c r="F45" i="3"/>
  <c r="H44" i="3"/>
  <c r="I44" i="3" s="1"/>
  <c r="G44" i="3"/>
  <c r="F44" i="3"/>
  <c r="H43" i="3"/>
  <c r="I43" i="3" s="1"/>
  <c r="G43" i="3"/>
  <c r="F43" i="3"/>
  <c r="H42" i="3"/>
  <c r="I42" i="3" s="1"/>
  <c r="G42" i="3"/>
  <c r="F42" i="3"/>
  <c r="H41" i="3"/>
  <c r="I41" i="3" s="1"/>
  <c r="G41" i="3"/>
  <c r="F41" i="3"/>
  <c r="H40" i="3"/>
  <c r="I40" i="3" s="1"/>
  <c r="G40" i="3"/>
  <c r="F40" i="3"/>
  <c r="H39" i="3"/>
  <c r="I39" i="3" s="1"/>
  <c r="G39" i="3"/>
  <c r="F39" i="3"/>
  <c r="H38" i="3"/>
  <c r="I38" i="3" s="1"/>
  <c r="G38" i="3"/>
  <c r="F38" i="3"/>
  <c r="H37" i="3"/>
  <c r="I37" i="3" s="1"/>
  <c r="G37" i="3"/>
  <c r="F37" i="3"/>
  <c r="H36" i="3"/>
  <c r="I36" i="3" s="1"/>
  <c r="G36" i="3"/>
  <c r="F36" i="3"/>
  <c r="H35" i="3"/>
  <c r="I35" i="3" s="1"/>
  <c r="G35" i="3"/>
  <c r="F35" i="3"/>
  <c r="H34" i="3"/>
  <c r="I34" i="3" s="1"/>
  <c r="G34" i="3"/>
  <c r="F34" i="3"/>
  <c r="H33" i="3"/>
  <c r="I33" i="3" s="1"/>
  <c r="G33" i="3"/>
  <c r="F33" i="3"/>
  <c r="H32" i="3"/>
  <c r="I32" i="3" s="1"/>
  <c r="G32" i="3"/>
  <c r="F32" i="3"/>
  <c r="H31" i="3"/>
  <c r="I31" i="3" s="1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51" i="3" l="1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<sst xmlns="http://schemas.openxmlformats.org/spreadsheetml/2006/main" count="381" uniqueCount="225">
  <si>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</si>
  <si>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</si>
  <si>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</si>
  <si>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</si>
  <si>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</si>
  <si>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</si>
  <si>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</si>
  <si>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</si>
  <si>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</si>
  <si>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</si>
  <si>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</si>
  <si>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</si>
  <si>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</si>
  <si>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</si>
  <si>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</si>
  <si>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</si>
  <si>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</si>
  <si>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</si>
  <si>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</si>
  <si>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</si>
  <si>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</si>
  <si>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</si>
  <si>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</si>
  <si>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</si>
  <si>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</si>
  <si>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</si>
  <si>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</si>
  <si>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</si>
  <si>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</si>
  <si>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</si>
  <si>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</si>
  <si>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</si>
  <si>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</si>
  <si>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</si>
  <si>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</si>
  <si>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</si>
  <si>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</si>
  <si>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</si>
  <si>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</si>
  <si>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</si>
  <si>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</si>
  <si>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</si>
  <si>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</si>
  <si>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</si>
  <si>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</si>
  <si>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</si>
  <si>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</si>
  <si>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</si>
  <si>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</si>
  <si>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</si>
  <si>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</si>
  <si>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</si>
  <si>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</si>
  <si>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</si>
  <si>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</si>
  <si>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</si>
  <si>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</si>
  <si>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</si>
  <si>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</si>
  <si>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</si>
  <si>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</si>
  <si>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</si>
  <si>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</si>
  <si>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</si>
  <si>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</si>
  <si>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</si>
  <si>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</si>
  <si>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</si>
  <si>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</si>
  <si>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</si>
  <si>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</si>
  <si>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</si>
  <si>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</si>
  <si>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</si>
  <si>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</si>
  <si>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</si>
  <si>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</si>
  <si>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</si>
  <si>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</si>
  <si>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</si>
  <si>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</si>
  <si>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</si>
  <si>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</si>
  <si>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</si>
  <si>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</si>
  <si>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</si>
  <si>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</si>
  <si>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</si>
  <si>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</si>
  <si>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</si>
  <si>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</si>
  <si>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</si>
  <si>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</si>
  <si>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</si>
  <si>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</si>
  <si>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</si>
  <si>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</si>
  <si>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</si>
  <si>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</si>
  <si>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</si>
  <si>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</si>
  <si>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</si>
  <si>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</si>
  <si>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</si>
  <si>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</si>
  <si>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</si>
  <si>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</si>
  <si>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</si>
  <si>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</si>
  <si>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</si>
  <si>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</si>
  <si>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</si>
  <si>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</si>
  <si>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</si>
  <si>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</si>
  <si>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</si>
  <si>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</si>
  <si>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</si>
  <si>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</si>
  <si>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</si>
  <si>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</si>
  <si>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</si>
  <si>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</si>
  <si>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</si>
  <si>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</si>
  <si>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</si>
  <si>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</si>
  <si>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</si>
  <si>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</si>
  <si>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</si>
  <si>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</si>
  <si>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</si>
  <si>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</si>
  <si>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</si>
  <si>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</si>
  <si>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</si>
  <si>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</si>
  <si>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</si>
  <si>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</si>
  <si>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</si>
  <si>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</si>
  <si>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</si>
  <si>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</si>
  <si>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</si>
  <si>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</si>
  <si>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</si>
  <si>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</si>
  <si>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</si>
  <si>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</si>
  <si>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</si>
  <si>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</si>
  <si>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</si>
  <si>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</si>
  <si>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</si>
  <si>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</si>
  <si>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</si>
  <si>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</si>
  <si>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</si>
  <si>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</si>
  <si>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</si>
  <si>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</si>
  <si>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</si>
  <si>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</si>
  <si>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</si>
  <si>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</si>
  <si>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</si>
  <si>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</si>
  <si>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</si>
  <si>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</si>
  <si>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</si>
  <si>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</si>
  <si>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</si>
  <si>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</si>
  <si>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</si>
  <si>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</si>
  <si>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</si>
  <si>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</si>
  <si>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</si>
  <si>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</si>
  <si>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</si>
  <si>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</si>
  <si>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</si>
  <si>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</si>
  <si>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</si>
  <si>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</si>
  <si>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</si>
  <si>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</si>
  <si>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</si>
  <si>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</si>
  <si>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</si>
  <si>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</si>
  <si>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</si>
  <si>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</si>
  <si>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</si>
  <si>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</si>
  <si>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</si>
  <si>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</si>
  <si>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</si>
  <si>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</si>
  <si>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</si>
  <si>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</si>
  <si>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</si>
  <si>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</si>
  <si>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</si>
  <si>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Actively Insured (4c)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</si>
  <si>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</si>
  <si>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</si>
  <si>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</si>
  <si>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</si>
  <si>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Actively Insured Public Employee (4c)</t>
  </si>
  <si>
    <t>The Number of Compulsorily Insured and Waged Labor(4a)_SA</t>
  </si>
  <si>
    <t>The Number of Compulsorily Insured Tradesman and Farmer (4b)_SA</t>
  </si>
  <si>
    <t>The Number of Actively Insured Public Employee(4c)_SA</t>
  </si>
  <si>
    <t>Change of The Number of Companies (SME) (June 2017 - June 2016)</t>
  </si>
  <si>
    <t>Difference of The Number of Companies (SME) (June 2017 - June 2016)</t>
  </si>
  <si>
    <t>Change of Number of Companies (SME) (June 2017 - June 2016)</t>
  </si>
  <si>
    <t>Difference of Number of Companies (SME) (June 2017 - June 2016)</t>
  </si>
  <si>
    <t>Share of Provinces (June 2017)</t>
  </si>
  <si>
    <t>Change of The Number of Companies (June 2017 - June 2016)</t>
  </si>
  <si>
    <t>Difference of The Number of Companies (June 2017 - June 2016)</t>
  </si>
  <si>
    <t>Share of Provinces in The Increase (%) (June 2017)</t>
  </si>
  <si>
    <t>Share of Sectors (June 2017)</t>
  </si>
  <si>
    <t>Change of The Number of Employees (June 2017 - June 2016)</t>
  </si>
  <si>
    <t>Difference of The Number of Employees (June 2017 - June 2016)</t>
  </si>
  <si>
    <t>Share of Sectors in The Increase (%) (June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</si>
</sst>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8" fontId="4" fillId="2" borderId="4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0" fillId="0" borderId="0" xfId="0" applyNumberForma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6"/>
  <sheetViews>
    <sheetView topLeftCell="B1" workbookViewId="0">
      <selection activeCell="K7" sqref="K7"/>
    </sheetView>
  </sheetViews>
  <sheetFormatPr defaultRowHeight="15" x14ac:dyDescent="0.25"/>
  <cols>
    <col min="2" max="2" width="22.28515625" customWidth="1"/>
    <col min="3" max="3" width="10.140625" customWidth="1"/>
    <col min="4" max="4" width="9.28515625" bestFit="1" customWidth="1"/>
    <col min="5" max="5" width="9.28515625" customWidth="1"/>
    <col min="6" max="6" width="12" customWidth="1"/>
    <col min="7" max="7" width="8.7109375" customWidth="1"/>
    <col min="8" max="8" width="10.140625" bestFit="1" customWidth="1"/>
  </cols>
  <sheetData>
    <row r="1" spans="1:8" ht="105" x14ac:dyDescent="0.25">
      <c r="A1" s="1" t="s">
        <v>82</v>
      </c>
      <c r="B1" s="1" t="s">
        <v>206</v>
      </c>
      <c r="C1" s="1" t="s">
        <v>83</v>
      </c>
      <c r="D1" s="1" t="s">
        <v>205</v>
      </c>
      <c r="E1" s="1" t="s">
        <v>203</v>
      </c>
      <c r="F1" s="1" t="s">
        <v>204</v>
      </c>
      <c r="G1" s="1" t="s">
        <v>84</v>
      </c>
      <c r="H1" s="1" t="s">
        <v>85</v>
      </c>
    </row>
    <row r="2" spans="1:8" x14ac:dyDescent="0.25">
      <c r="A2" s="53">
        <v>41275</v>
      </c>
      <c r="B2" s="2">
        <v>11698045</v>
      </c>
      <c r="C2" s="3">
        <f>(B2/$B$2)*100</f>
        <v>100</v>
      </c>
      <c r="D2" s="2">
        <v>2963719</v>
      </c>
      <c r="E2" s="3">
        <f>(D2/$D$2)*100</f>
        <v>100</v>
      </c>
      <c r="F2" s="2">
        <v>2667984</v>
      </c>
      <c r="G2" s="3">
        <f>(F2/$F$2*100)</f>
        <v>100</v>
      </c>
      <c r="H2" s="2">
        <f>B2+D2+F2</f>
        <v>17329748</v>
      </c>
    </row>
    <row r="3" spans="1:8" x14ac:dyDescent="0.25">
      <c r="A3" s="53">
        <v>41306</v>
      </c>
      <c r="B3" s="2">
        <v>11620928</v>
      </c>
      <c r="C3" s="3">
        <f t="shared" ref="C3:C55" si="0">(B3/$B$2)*100</f>
        <v>99.340770188522953</v>
      </c>
      <c r="D3" s="2">
        <v>2969232</v>
      </c>
      <c r="E3" s="3">
        <f t="shared" ref="E3:E55" si="1">(D3/$D$2)*100</f>
        <v>100.18601628561952</v>
      </c>
      <c r="F3" s="2">
        <v>2670744</v>
      </c>
      <c r="G3" s="3">
        <f t="shared" ref="G3:G55" si="2">(F3/$F$2*100)</f>
        <v>100.10344889624525</v>
      </c>
      <c r="H3" s="2">
        <f>B3+D3+F3</f>
        <v>17260904</v>
      </c>
    </row>
    <row r="4" spans="1:8" x14ac:dyDescent="0.25">
      <c r="A4" s="53">
        <v>41334</v>
      </c>
      <c r="B4" s="2">
        <v>11896801</v>
      </c>
      <c r="C4" s="3">
        <f t="shared" si="0"/>
        <v>101.69905313238236</v>
      </c>
      <c r="D4" s="2">
        <v>2973096</v>
      </c>
      <c r="E4" s="3">
        <f t="shared" si="1"/>
        <v>100.31639301836645</v>
      </c>
      <c r="F4" s="2">
        <v>2651342</v>
      </c>
      <c r="G4" s="3">
        <f t="shared" si="2"/>
        <v>99.376233140828433</v>
      </c>
      <c r="H4" s="2">
        <f t="shared" ref="H4:H55" si="3">B4+D4+F4</f>
        <v>17521239</v>
      </c>
    </row>
    <row r="5" spans="1:8" x14ac:dyDescent="0.25">
      <c r="A5" s="53">
        <v>41365</v>
      </c>
      <c r="B5" s="2">
        <v>12132681</v>
      </c>
      <c r="C5" s="3">
        <f t="shared" si="0"/>
        <v>103.71545843771331</v>
      </c>
      <c r="D5" s="2">
        <v>2976760</v>
      </c>
      <c r="E5" s="3">
        <f t="shared" si="1"/>
        <v>100.44002147302089</v>
      </c>
      <c r="F5" s="2">
        <v>2649513</v>
      </c>
      <c r="G5" s="3">
        <f t="shared" si="2"/>
        <v>99.307679506323879</v>
      </c>
      <c r="H5" s="2">
        <f t="shared" si="3"/>
        <v>17758954</v>
      </c>
    </row>
    <row r="6" spans="1:8" x14ac:dyDescent="0.25">
      <c r="A6" s="53">
        <v>41395</v>
      </c>
      <c r="B6" s="2">
        <v>12216079</v>
      </c>
      <c r="C6" s="3">
        <f t="shared" si="0"/>
        <v>104.42838098160847</v>
      </c>
      <c r="D6" s="2">
        <v>2981302</v>
      </c>
      <c r="E6" s="3">
        <f t="shared" si="1"/>
        <v>100.59327486850135</v>
      </c>
      <c r="F6" s="2">
        <v>2650756</v>
      </c>
      <c r="G6" s="3">
        <f t="shared" si="2"/>
        <v>99.354268991118388</v>
      </c>
      <c r="H6" s="2">
        <f t="shared" si="3"/>
        <v>17848137</v>
      </c>
    </row>
    <row r="7" spans="1:8" x14ac:dyDescent="0.25">
      <c r="A7" s="53">
        <v>41426</v>
      </c>
      <c r="B7" s="2">
        <v>12274403</v>
      </c>
      <c r="C7" s="3">
        <f t="shared" si="0"/>
        <v>104.92696001767816</v>
      </c>
      <c r="D7" s="2">
        <v>2974355</v>
      </c>
      <c r="E7" s="3">
        <f t="shared" si="1"/>
        <v>100.35887342895869</v>
      </c>
      <c r="F7" s="2">
        <v>2663305</v>
      </c>
      <c r="G7" s="3">
        <f t="shared" si="2"/>
        <v>99.82462413567697</v>
      </c>
      <c r="H7" s="2">
        <f t="shared" si="3"/>
        <v>17912063</v>
      </c>
    </row>
    <row r="8" spans="1:8" x14ac:dyDescent="0.25">
      <c r="A8" s="53">
        <v>41456</v>
      </c>
      <c r="B8" s="2">
        <v>12200031</v>
      </c>
      <c r="C8" s="3">
        <f t="shared" si="0"/>
        <v>104.29119566560054</v>
      </c>
      <c r="D8" s="2">
        <v>2970694</v>
      </c>
      <c r="E8" s="3">
        <f t="shared" si="1"/>
        <v>100.23534619847563</v>
      </c>
      <c r="F8" s="2">
        <v>2668898</v>
      </c>
      <c r="G8" s="3">
        <f t="shared" si="2"/>
        <v>100.03425807651021</v>
      </c>
      <c r="H8" s="2">
        <f t="shared" si="3"/>
        <v>17839623</v>
      </c>
    </row>
    <row r="9" spans="1:8" x14ac:dyDescent="0.25">
      <c r="A9" s="53">
        <v>41487</v>
      </c>
      <c r="B9" s="2">
        <v>12236880</v>
      </c>
      <c r="C9" s="3">
        <f t="shared" si="0"/>
        <v>104.60619701839069</v>
      </c>
      <c r="D9" s="2">
        <v>2931681</v>
      </c>
      <c r="E9" s="3">
        <f t="shared" si="1"/>
        <v>98.91899333236384</v>
      </c>
      <c r="F9" s="2">
        <v>2663081</v>
      </c>
      <c r="G9" s="3">
        <f t="shared" si="2"/>
        <v>99.816228283228085</v>
      </c>
      <c r="H9" s="2">
        <f t="shared" si="3"/>
        <v>17831642</v>
      </c>
    </row>
    <row r="10" spans="1:8" x14ac:dyDescent="0.25">
      <c r="A10" s="53">
        <v>41518</v>
      </c>
      <c r="B10" s="2">
        <v>12523723</v>
      </c>
      <c r="C10" s="3">
        <f t="shared" si="0"/>
        <v>107.05825631547836</v>
      </c>
      <c r="D10" s="2">
        <v>2883080</v>
      </c>
      <c r="E10" s="3">
        <f t="shared" si="1"/>
        <v>97.279128014497999</v>
      </c>
      <c r="F10" s="2">
        <v>2707070</v>
      </c>
      <c r="G10" s="3">
        <f t="shared" si="2"/>
        <v>101.46500128936304</v>
      </c>
      <c r="H10" s="2">
        <f t="shared" si="3"/>
        <v>18113873</v>
      </c>
    </row>
    <row r="11" spans="1:8" x14ac:dyDescent="0.25">
      <c r="A11" s="53">
        <v>41548</v>
      </c>
      <c r="B11" s="2">
        <v>12297151</v>
      </c>
      <c r="C11" s="3">
        <f t="shared" si="0"/>
        <v>105.12141986118193</v>
      </c>
      <c r="D11" s="2">
        <v>2856746</v>
      </c>
      <c r="E11" s="3">
        <f t="shared" si="1"/>
        <v>96.390582238059679</v>
      </c>
      <c r="F11" s="2">
        <v>2756891</v>
      </c>
      <c r="G11" s="3">
        <f t="shared" si="2"/>
        <v>103.33236631104235</v>
      </c>
      <c r="H11" s="2">
        <f t="shared" si="3"/>
        <v>17910788</v>
      </c>
    </row>
    <row r="12" spans="1:8" x14ac:dyDescent="0.25">
      <c r="A12" s="53">
        <v>41579</v>
      </c>
      <c r="B12" s="2">
        <v>12433976</v>
      </c>
      <c r="C12" s="3">
        <f t="shared" si="0"/>
        <v>106.29105974545318</v>
      </c>
      <c r="D12" s="2">
        <v>2800861</v>
      </c>
      <c r="E12" s="3">
        <f t="shared" si="1"/>
        <v>94.504944632065317</v>
      </c>
      <c r="F12" s="2">
        <v>2766055</v>
      </c>
      <c r="G12" s="3">
        <f t="shared" si="2"/>
        <v>103.6758466317639</v>
      </c>
      <c r="H12" s="2">
        <f t="shared" si="3"/>
        <v>18000892</v>
      </c>
    </row>
    <row r="13" spans="1:8" x14ac:dyDescent="0.25">
      <c r="A13" s="53">
        <v>41609</v>
      </c>
      <c r="B13" s="2">
        <v>12363785</v>
      </c>
      <c r="C13" s="3">
        <f t="shared" si="0"/>
        <v>105.69103640822036</v>
      </c>
      <c r="D13" s="2">
        <v>2760917</v>
      </c>
      <c r="E13" s="3">
        <f t="shared" si="1"/>
        <v>93.157178531432976</v>
      </c>
      <c r="F13" s="2">
        <v>2822178</v>
      </c>
      <c r="G13" s="3">
        <f t="shared" si="2"/>
        <v>105.77941996653652</v>
      </c>
      <c r="H13" s="2">
        <f t="shared" si="3"/>
        <v>17946880</v>
      </c>
    </row>
    <row r="14" spans="1:8" x14ac:dyDescent="0.25">
      <c r="A14" s="53">
        <v>41640</v>
      </c>
      <c r="B14" s="2">
        <v>12329012</v>
      </c>
      <c r="C14" s="3">
        <f t="shared" si="0"/>
        <v>105.39378161051698</v>
      </c>
      <c r="D14" s="2">
        <v>2720965</v>
      </c>
      <c r="E14" s="3">
        <f t="shared" si="1"/>
        <v>91.809142499676923</v>
      </c>
      <c r="F14" s="2">
        <v>2838873</v>
      </c>
      <c r="G14" s="3">
        <f t="shared" si="2"/>
        <v>106.40517334436788</v>
      </c>
      <c r="H14" s="2">
        <f t="shared" si="3"/>
        <v>17888850</v>
      </c>
    </row>
    <row r="15" spans="1:8" x14ac:dyDescent="0.25">
      <c r="A15" s="53">
        <v>41671</v>
      </c>
      <c r="B15" s="2">
        <v>12355589</v>
      </c>
      <c r="C15" s="3">
        <f t="shared" si="0"/>
        <v>105.62097341906276</v>
      </c>
      <c r="D15" s="2">
        <v>2855300</v>
      </c>
      <c r="E15" s="3">
        <f t="shared" si="1"/>
        <v>96.341792187450963</v>
      </c>
      <c r="F15" s="2">
        <v>2836699</v>
      </c>
      <c r="G15" s="3">
        <f t="shared" si="2"/>
        <v>106.32368859783267</v>
      </c>
      <c r="H15" s="2">
        <f t="shared" si="3"/>
        <v>18047588</v>
      </c>
    </row>
    <row r="16" spans="1:8" x14ac:dyDescent="0.25">
      <c r="A16" s="53">
        <v>41699</v>
      </c>
      <c r="B16" s="2">
        <v>12566310</v>
      </c>
      <c r="C16" s="3">
        <f t="shared" si="0"/>
        <v>107.42230859942836</v>
      </c>
      <c r="D16" s="2">
        <v>2871284</v>
      </c>
      <c r="E16" s="3">
        <f t="shared" si="1"/>
        <v>96.881114572602868</v>
      </c>
      <c r="F16" s="2">
        <v>2849623</v>
      </c>
      <c r="G16" s="3">
        <f t="shared" si="2"/>
        <v>106.80809929894633</v>
      </c>
      <c r="H16" s="2">
        <f t="shared" si="3"/>
        <v>18287217</v>
      </c>
    </row>
    <row r="17" spans="1:8" x14ac:dyDescent="0.25">
      <c r="A17" s="53">
        <v>41730</v>
      </c>
      <c r="B17" s="2">
        <v>12730077</v>
      </c>
      <c r="C17" s="3">
        <f t="shared" si="0"/>
        <v>108.8222604717284</v>
      </c>
      <c r="D17" s="2">
        <v>2815090</v>
      </c>
      <c r="E17" s="3">
        <f t="shared" si="1"/>
        <v>94.985050876955611</v>
      </c>
      <c r="F17" s="2">
        <v>2844868</v>
      </c>
      <c r="G17" s="3">
        <f t="shared" si="2"/>
        <v>106.62987484182813</v>
      </c>
      <c r="H17" s="2">
        <f t="shared" si="3"/>
        <v>18390035</v>
      </c>
    </row>
    <row r="18" spans="1:8" x14ac:dyDescent="0.25">
      <c r="A18" s="53">
        <v>41760</v>
      </c>
      <c r="B18" s="2">
        <v>12922571</v>
      </c>
      <c r="C18" s="3">
        <f t="shared" si="0"/>
        <v>110.46778329199452</v>
      </c>
      <c r="D18" s="2">
        <v>2815276</v>
      </c>
      <c r="E18" s="3">
        <f t="shared" si="1"/>
        <v>94.991326775581626</v>
      </c>
      <c r="F18" s="2">
        <v>2849314</v>
      </c>
      <c r="G18" s="3">
        <f t="shared" si="2"/>
        <v>106.79651752034496</v>
      </c>
      <c r="H18" s="2">
        <f t="shared" si="3"/>
        <v>18587161</v>
      </c>
    </row>
    <row r="19" spans="1:8" x14ac:dyDescent="0.25">
      <c r="A19" s="53">
        <v>41791</v>
      </c>
      <c r="B19" s="2">
        <v>13034290</v>
      </c>
      <c r="C19" s="3">
        <f t="shared" si="0"/>
        <v>111.42280611845825</v>
      </c>
      <c r="D19" s="2">
        <v>2816946</v>
      </c>
      <c r="E19" s="3">
        <f t="shared" si="1"/>
        <v>95.04767489765392</v>
      </c>
      <c r="F19" s="2">
        <v>2852087</v>
      </c>
      <c r="G19" s="3">
        <f t="shared" si="2"/>
        <v>106.90045367588412</v>
      </c>
      <c r="H19" s="2">
        <f t="shared" si="3"/>
        <v>18703323</v>
      </c>
    </row>
    <row r="20" spans="1:8" x14ac:dyDescent="0.25">
      <c r="A20" s="53">
        <v>41821</v>
      </c>
      <c r="B20" s="2">
        <v>12701507</v>
      </c>
      <c r="C20" s="3">
        <f t="shared" si="0"/>
        <v>108.57803162836184</v>
      </c>
      <c r="D20" s="2">
        <v>2875917</v>
      </c>
      <c r="E20" s="3">
        <f t="shared" si="1"/>
        <v>97.037438434615424</v>
      </c>
      <c r="F20" s="2">
        <v>2864800</v>
      </c>
      <c r="G20" s="3">
        <f t="shared" si="2"/>
        <v>107.37695578384279</v>
      </c>
      <c r="H20" s="2">
        <f t="shared" si="3"/>
        <v>18442224</v>
      </c>
    </row>
    <row r="21" spans="1:8" x14ac:dyDescent="0.25">
      <c r="A21" s="53">
        <v>41852</v>
      </c>
      <c r="B21" s="2">
        <v>12884711</v>
      </c>
      <c r="C21" s="3">
        <f t="shared" si="0"/>
        <v>110.14413946945835</v>
      </c>
      <c r="D21" s="2">
        <v>2909657</v>
      </c>
      <c r="E21" s="3">
        <f t="shared" si="1"/>
        <v>98.175872948818693</v>
      </c>
      <c r="F21" s="2">
        <v>2859563</v>
      </c>
      <c r="G21" s="3">
        <f t="shared" si="2"/>
        <v>107.18066525136582</v>
      </c>
      <c r="H21" s="2">
        <f t="shared" si="3"/>
        <v>18653931</v>
      </c>
    </row>
    <row r="22" spans="1:8" x14ac:dyDescent="0.25">
      <c r="A22" s="53">
        <v>41883</v>
      </c>
      <c r="B22" s="2">
        <v>13155308</v>
      </c>
      <c r="C22" s="3">
        <f t="shared" si="0"/>
        <v>112.45732086002404</v>
      </c>
      <c r="D22" s="2">
        <v>2907549</v>
      </c>
      <c r="E22" s="3">
        <f t="shared" si="1"/>
        <v>98.104746097723833</v>
      </c>
      <c r="F22" s="2">
        <v>2879940</v>
      </c>
      <c r="G22" s="3">
        <f t="shared" si="2"/>
        <v>107.94442545382581</v>
      </c>
      <c r="H22" s="2">
        <f t="shared" si="3"/>
        <v>18942797</v>
      </c>
    </row>
    <row r="23" spans="1:8" x14ac:dyDescent="0.25">
      <c r="A23" s="53">
        <v>41913</v>
      </c>
      <c r="B23" s="2">
        <v>13072609</v>
      </c>
      <c r="C23" s="3">
        <f t="shared" si="0"/>
        <v>111.75037367354972</v>
      </c>
      <c r="D23" s="2">
        <v>2924846</v>
      </c>
      <c r="E23" s="3">
        <f t="shared" si="1"/>
        <v>98.688370928552942</v>
      </c>
      <c r="F23" s="2">
        <v>2908367</v>
      </c>
      <c r="G23" s="3">
        <f t="shared" si="2"/>
        <v>109.0099116036678</v>
      </c>
      <c r="H23" s="2">
        <f t="shared" si="3"/>
        <v>18905822</v>
      </c>
    </row>
    <row r="24" spans="1:8" x14ac:dyDescent="0.25">
      <c r="A24" s="53">
        <v>41944</v>
      </c>
      <c r="B24" s="2">
        <v>13100694</v>
      </c>
      <c r="C24" s="3">
        <f t="shared" si="0"/>
        <v>111.99045652500055</v>
      </c>
      <c r="D24" s="2">
        <v>2868886</v>
      </c>
      <c r="E24" s="3">
        <f t="shared" si="1"/>
        <v>96.800202718273894</v>
      </c>
      <c r="F24" s="2">
        <v>2929226</v>
      </c>
      <c r="G24" s="3">
        <f t="shared" si="2"/>
        <v>109.79173788148655</v>
      </c>
      <c r="H24" s="2">
        <f t="shared" si="3"/>
        <v>18898806</v>
      </c>
    </row>
    <row r="25" spans="1:8" x14ac:dyDescent="0.25">
      <c r="A25" s="53">
        <v>41974</v>
      </c>
      <c r="B25" s="2">
        <v>13093230</v>
      </c>
      <c r="C25" s="3">
        <f t="shared" si="0"/>
        <v>111.92665099168279</v>
      </c>
      <c r="D25" s="2">
        <v>2827633</v>
      </c>
      <c r="E25" s="3">
        <f t="shared" si="1"/>
        <v>95.40826913752619</v>
      </c>
      <c r="F25" s="2">
        <v>2909003</v>
      </c>
      <c r="G25" s="3">
        <f t="shared" si="2"/>
        <v>109.03374982758518</v>
      </c>
      <c r="H25" s="2">
        <f t="shared" si="3"/>
        <v>18829866</v>
      </c>
    </row>
    <row r="26" spans="1:8" x14ac:dyDescent="0.25">
      <c r="A26" s="53">
        <v>42005</v>
      </c>
      <c r="B26" s="2">
        <v>12913416</v>
      </c>
      <c r="C26" s="3">
        <f t="shared" si="0"/>
        <v>110.38952235181179</v>
      </c>
      <c r="D26" s="2">
        <v>2821819</v>
      </c>
      <c r="E26" s="3">
        <f t="shared" si="1"/>
        <v>95.212096693377475</v>
      </c>
      <c r="F26" s="2">
        <v>2926680</v>
      </c>
      <c r="G26" s="3">
        <f t="shared" si="2"/>
        <v>109.69631002284872</v>
      </c>
      <c r="H26" s="2">
        <f t="shared" si="3"/>
        <v>18661915</v>
      </c>
    </row>
    <row r="27" spans="1:8" x14ac:dyDescent="0.25">
      <c r="A27" s="53">
        <v>42036</v>
      </c>
      <c r="B27" s="2">
        <v>12851205</v>
      </c>
      <c r="C27" s="3">
        <f t="shared" si="0"/>
        <v>109.85771554135755</v>
      </c>
      <c r="D27" s="2">
        <v>2914541</v>
      </c>
      <c r="E27" s="3">
        <f t="shared" si="1"/>
        <v>98.340665899837333</v>
      </c>
      <c r="F27" s="2">
        <v>2929385</v>
      </c>
      <c r="G27" s="3">
        <f t="shared" si="2"/>
        <v>109.7976974374659</v>
      </c>
      <c r="H27" s="2">
        <f t="shared" si="3"/>
        <v>18695131</v>
      </c>
    </row>
    <row r="28" spans="1:8" x14ac:dyDescent="0.25">
      <c r="A28" s="53">
        <v>42064</v>
      </c>
      <c r="B28" s="2">
        <v>13148326</v>
      </c>
      <c r="C28" s="3">
        <f t="shared" si="0"/>
        <v>112.39763567331123</v>
      </c>
      <c r="D28" s="2">
        <v>2898016</v>
      </c>
      <c r="E28" s="3">
        <f t="shared" si="1"/>
        <v>97.783089422445244</v>
      </c>
      <c r="F28" s="2">
        <v>2926533</v>
      </c>
      <c r="G28" s="3">
        <f t="shared" si="2"/>
        <v>109.69080024467912</v>
      </c>
      <c r="H28" s="2">
        <f t="shared" si="3"/>
        <v>18972875</v>
      </c>
    </row>
    <row r="29" spans="1:8" x14ac:dyDescent="0.25">
      <c r="A29" s="53">
        <v>42095</v>
      </c>
      <c r="B29" s="2">
        <v>13451823</v>
      </c>
      <c r="C29" s="3">
        <f t="shared" si="0"/>
        <v>114.99206063919227</v>
      </c>
      <c r="D29" s="2">
        <v>2789168</v>
      </c>
      <c r="E29" s="3">
        <f t="shared" si="1"/>
        <v>94.110406553387833</v>
      </c>
      <c r="F29" s="2">
        <v>2928695</v>
      </c>
      <c r="G29" s="3">
        <f t="shared" si="2"/>
        <v>109.77183521340457</v>
      </c>
      <c r="H29" s="2">
        <f t="shared" si="3"/>
        <v>19169686</v>
      </c>
    </row>
    <row r="30" spans="1:8" x14ac:dyDescent="0.25">
      <c r="A30" s="53">
        <v>42125</v>
      </c>
      <c r="B30" s="2">
        <v>13585611</v>
      </c>
      <c r="C30" s="3">
        <f t="shared" si="0"/>
        <v>116.13573892047775</v>
      </c>
      <c r="D30" s="2">
        <v>2874835</v>
      </c>
      <c r="E30" s="3">
        <f t="shared" si="1"/>
        <v>97.000930250135056</v>
      </c>
      <c r="F30" s="2">
        <v>2928677</v>
      </c>
      <c r="G30" s="3">
        <f t="shared" si="2"/>
        <v>109.77116054668994</v>
      </c>
      <c r="H30" s="2">
        <f t="shared" si="3"/>
        <v>19389123</v>
      </c>
    </row>
    <row r="31" spans="1:8" x14ac:dyDescent="0.25">
      <c r="A31" s="53">
        <v>42156</v>
      </c>
      <c r="B31" s="2">
        <v>13596512</v>
      </c>
      <c r="C31" s="3">
        <f t="shared" si="0"/>
        <v>116.22892543155716</v>
      </c>
      <c r="D31" s="2">
        <v>2829934</v>
      </c>
      <c r="E31" s="3">
        <f t="shared" si="1"/>
        <v>95.485908076980309</v>
      </c>
      <c r="F31" s="2">
        <v>2936848</v>
      </c>
      <c r="G31" s="3">
        <f t="shared" si="2"/>
        <v>110.0774217536537</v>
      </c>
      <c r="H31" s="2">
        <f t="shared" si="3"/>
        <v>19363294</v>
      </c>
    </row>
    <row r="32" spans="1:8" x14ac:dyDescent="0.25">
      <c r="A32" s="53">
        <v>42186</v>
      </c>
      <c r="B32" s="2">
        <v>13318215</v>
      </c>
      <c r="C32" s="3">
        <f t="shared" si="0"/>
        <v>113.84992107655596</v>
      </c>
      <c r="D32" s="2">
        <v>2838611</v>
      </c>
      <c r="E32" s="3">
        <f t="shared" si="1"/>
        <v>95.778682122023042</v>
      </c>
      <c r="F32" s="2">
        <v>2948014</v>
      </c>
      <c r="G32" s="3">
        <f t="shared" si="2"/>
        <v>110.49594000563721</v>
      </c>
      <c r="H32" s="2">
        <f t="shared" si="3"/>
        <v>19104840</v>
      </c>
    </row>
    <row r="33" spans="1:8" x14ac:dyDescent="0.25">
      <c r="A33" s="53">
        <v>42217</v>
      </c>
      <c r="B33" s="2">
        <v>13566414</v>
      </c>
      <c r="C33" s="3">
        <f t="shared" si="0"/>
        <v>115.97163457654676</v>
      </c>
      <c r="D33" s="2">
        <v>2629792</v>
      </c>
      <c r="E33" s="3">
        <f t="shared" si="1"/>
        <v>88.732838707043413</v>
      </c>
      <c r="F33" s="2">
        <v>2949836</v>
      </c>
      <c r="G33" s="3">
        <f t="shared" si="2"/>
        <v>110.56423126975274</v>
      </c>
      <c r="H33" s="2">
        <f t="shared" si="3"/>
        <v>19146042</v>
      </c>
    </row>
    <row r="34" spans="1:8" x14ac:dyDescent="0.25">
      <c r="A34" s="53">
        <v>42248</v>
      </c>
      <c r="B34" s="2">
        <v>13489364</v>
      </c>
      <c r="C34" s="3">
        <f t="shared" si="0"/>
        <v>115.31297751034468</v>
      </c>
      <c r="D34" s="2">
        <v>2841359</v>
      </c>
      <c r="E34" s="3">
        <f t="shared" si="1"/>
        <v>95.871403463013877</v>
      </c>
      <c r="F34" s="2">
        <v>2967562</v>
      </c>
      <c r="G34" s="3">
        <f t="shared" si="2"/>
        <v>111.22862805773947</v>
      </c>
      <c r="H34" s="2">
        <f t="shared" si="3"/>
        <v>19298285</v>
      </c>
    </row>
    <row r="35" spans="1:8" x14ac:dyDescent="0.25">
      <c r="A35" s="53">
        <v>42278</v>
      </c>
      <c r="B35" s="2">
        <v>13741124</v>
      </c>
      <c r="C35" s="3">
        <f t="shared" si="0"/>
        <v>117.46513199427768</v>
      </c>
      <c r="D35" s="2">
        <v>2834268</v>
      </c>
      <c r="E35" s="3">
        <f t="shared" si="1"/>
        <v>95.6321432632446</v>
      </c>
      <c r="F35" s="2">
        <v>3071020</v>
      </c>
      <c r="G35" s="3">
        <f t="shared" si="2"/>
        <v>115.10638744460238</v>
      </c>
      <c r="H35" s="2">
        <f t="shared" si="3"/>
        <v>19646412</v>
      </c>
    </row>
    <row r="36" spans="1:8" x14ac:dyDescent="0.25">
      <c r="A36" s="53">
        <v>42309</v>
      </c>
      <c r="B36" s="2">
        <v>13755572</v>
      </c>
      <c r="C36" s="3">
        <f t="shared" si="0"/>
        <v>117.58863981118213</v>
      </c>
      <c r="D36" s="2">
        <v>2830809</v>
      </c>
      <c r="E36" s="3">
        <f t="shared" si="1"/>
        <v>95.515431793634946</v>
      </c>
      <c r="F36" s="2">
        <v>2996123</v>
      </c>
      <c r="G36" s="3">
        <f t="shared" si="2"/>
        <v>112.29913672645712</v>
      </c>
      <c r="H36" s="2">
        <f t="shared" si="3"/>
        <v>19582504</v>
      </c>
    </row>
    <row r="37" spans="1:8" x14ac:dyDescent="0.25">
      <c r="A37" s="53">
        <v>42339</v>
      </c>
      <c r="B37" s="2">
        <v>13713717</v>
      </c>
      <c r="C37" s="3">
        <f t="shared" si="0"/>
        <v>117.23084498307195</v>
      </c>
      <c r="D37" s="2">
        <v>2833035</v>
      </c>
      <c r="E37" s="3">
        <f t="shared" si="1"/>
        <v>95.590540128804378</v>
      </c>
      <c r="F37" s="2">
        <v>3031979</v>
      </c>
      <c r="G37" s="3">
        <f t="shared" si="2"/>
        <v>113.64307282202593</v>
      </c>
      <c r="H37" s="2">
        <f t="shared" si="3"/>
        <v>19578731</v>
      </c>
    </row>
    <row r="38" spans="1:8" x14ac:dyDescent="0.25">
      <c r="A38" s="53">
        <v>42370</v>
      </c>
      <c r="B38" s="2">
        <v>13352629</v>
      </c>
      <c r="C38" s="3">
        <f t="shared" si="0"/>
        <v>114.14410698539798</v>
      </c>
      <c r="D38" s="2">
        <v>2803728</v>
      </c>
      <c r="E38" s="3">
        <f t="shared" si="1"/>
        <v>94.601681198521177</v>
      </c>
      <c r="F38" s="2">
        <v>3034105</v>
      </c>
      <c r="G38" s="3">
        <f t="shared" si="2"/>
        <v>113.72275845732209</v>
      </c>
      <c r="H38" s="2">
        <f t="shared" si="3"/>
        <v>19190462</v>
      </c>
    </row>
    <row r="39" spans="1:8" x14ac:dyDescent="0.25">
      <c r="A39" s="53">
        <v>42401</v>
      </c>
      <c r="B39" s="2">
        <v>13258741</v>
      </c>
      <c r="C39" s="3">
        <f t="shared" si="0"/>
        <v>113.34151133800563</v>
      </c>
      <c r="D39" s="2">
        <v>2708174</v>
      </c>
      <c r="E39" s="3">
        <f t="shared" si="1"/>
        <v>91.377556374271649</v>
      </c>
      <c r="F39" s="2">
        <v>3059263</v>
      </c>
      <c r="G39" s="3">
        <f t="shared" si="2"/>
        <v>114.66571763548808</v>
      </c>
      <c r="H39" s="2">
        <f t="shared" si="3"/>
        <v>19026178</v>
      </c>
    </row>
    <row r="40" spans="1:8" x14ac:dyDescent="0.25">
      <c r="A40" s="53">
        <v>42430</v>
      </c>
      <c r="B40" s="2">
        <v>13503330</v>
      </c>
      <c r="C40" s="3">
        <f t="shared" si="0"/>
        <v>115.43236498064419</v>
      </c>
      <c r="D40" s="2">
        <v>2683978</v>
      </c>
      <c r="E40" s="3">
        <f t="shared" si="1"/>
        <v>90.561149690642068</v>
      </c>
      <c r="F40" s="2">
        <v>3068719</v>
      </c>
      <c r="G40" s="3">
        <f t="shared" si="2"/>
        <v>115.02014254958051</v>
      </c>
      <c r="H40" s="2">
        <f t="shared" si="3"/>
        <v>19256027</v>
      </c>
    </row>
    <row r="41" spans="1:8" x14ac:dyDescent="0.25">
      <c r="A41" s="53">
        <v>42461</v>
      </c>
      <c r="B41" s="2">
        <v>13665900</v>
      </c>
      <c r="C41" s="3">
        <f t="shared" si="0"/>
        <v>116.82208437392745</v>
      </c>
      <c r="D41" s="2">
        <v>2671866</v>
      </c>
      <c r="E41" s="3">
        <f t="shared" si="1"/>
        <v>90.152473969360784</v>
      </c>
      <c r="F41" s="2">
        <v>3062031</v>
      </c>
      <c r="G41" s="3">
        <f t="shared" si="2"/>
        <v>114.7694663836065</v>
      </c>
      <c r="H41" s="2">
        <f t="shared" si="3"/>
        <v>19399797</v>
      </c>
    </row>
    <row r="42" spans="1:8" x14ac:dyDescent="0.25">
      <c r="A42" s="53">
        <v>42491</v>
      </c>
      <c r="B42" s="2">
        <v>13696518</v>
      </c>
      <c r="C42" s="3">
        <f t="shared" si="0"/>
        <v>117.08382041614647</v>
      </c>
      <c r="D42" s="2">
        <v>2683126</v>
      </c>
      <c r="E42" s="3">
        <f t="shared" si="1"/>
        <v>90.532402025968054</v>
      </c>
      <c r="F42" s="2">
        <v>3063975</v>
      </c>
      <c r="G42" s="3">
        <f t="shared" si="2"/>
        <v>114.84233038878796</v>
      </c>
      <c r="H42" s="2">
        <f t="shared" si="3"/>
        <v>19443619</v>
      </c>
    </row>
    <row r="43" spans="1:8" x14ac:dyDescent="0.25">
      <c r="A43" s="54">
        <v>42522</v>
      </c>
      <c r="B43" s="2">
        <v>13686743</v>
      </c>
      <c r="C43" s="3">
        <f t="shared" si="0"/>
        <v>117.00025944506112</v>
      </c>
      <c r="D43" s="2">
        <v>2679867</v>
      </c>
      <c r="E43" s="3">
        <f t="shared" si="1"/>
        <v>90.422438834450901</v>
      </c>
      <c r="F43" s="2">
        <v>3083240</v>
      </c>
      <c r="G43" s="3">
        <f t="shared" si="2"/>
        <v>115.56441118087663</v>
      </c>
      <c r="H43" s="2">
        <f t="shared" si="3"/>
        <v>19449850</v>
      </c>
    </row>
    <row r="44" spans="1:8" x14ac:dyDescent="0.25">
      <c r="A44" s="54">
        <v>42552</v>
      </c>
      <c r="B44" s="2">
        <v>13362031</v>
      </c>
      <c r="C44" s="3">
        <f t="shared" si="0"/>
        <v>114.22447938950482</v>
      </c>
      <c r="D44" s="2">
        <v>2684141</v>
      </c>
      <c r="E44" s="3">
        <f t="shared" si="1"/>
        <v>90.566649537287446</v>
      </c>
      <c r="F44" s="2">
        <v>3071724</v>
      </c>
      <c r="G44" s="3">
        <f t="shared" si="2"/>
        <v>115.13277440944174</v>
      </c>
      <c r="H44" s="2">
        <f t="shared" si="3"/>
        <v>19117896</v>
      </c>
    </row>
    <row r="45" spans="1:8" x14ac:dyDescent="0.25">
      <c r="A45" s="54">
        <v>42583</v>
      </c>
      <c r="B45" s="2">
        <v>13471407</v>
      </c>
      <c r="C45" s="3">
        <f t="shared" si="0"/>
        <v>115.15947322821891</v>
      </c>
      <c r="D45" s="2">
        <v>2690074</v>
      </c>
      <c r="E45" s="3">
        <f t="shared" si="1"/>
        <v>90.766837206901201</v>
      </c>
      <c r="F45" s="2">
        <v>3042243</v>
      </c>
      <c r="G45" s="3">
        <f t="shared" si="2"/>
        <v>114.02778277530901</v>
      </c>
      <c r="H45" s="2">
        <f t="shared" si="3"/>
        <v>19203724</v>
      </c>
    </row>
    <row r="46" spans="1:8" x14ac:dyDescent="0.25">
      <c r="A46" s="54">
        <v>42614</v>
      </c>
      <c r="B46" s="2">
        <v>13470684</v>
      </c>
      <c r="C46" s="3">
        <f t="shared" si="0"/>
        <v>115.15329270831151</v>
      </c>
      <c r="D46" s="2">
        <v>2692666</v>
      </c>
      <c r="E46" s="3">
        <f t="shared" si="1"/>
        <v>90.854294890979887</v>
      </c>
      <c r="F46" s="2">
        <v>2992784</v>
      </c>
      <c r="G46" s="3">
        <f t="shared" si="2"/>
        <v>112.17398605089086</v>
      </c>
      <c r="H46" s="2">
        <f t="shared" si="3"/>
        <v>19156134</v>
      </c>
    </row>
    <row r="47" spans="1:8" x14ac:dyDescent="0.25">
      <c r="A47" s="54">
        <v>42644</v>
      </c>
      <c r="B47" s="2">
        <v>13660465</v>
      </c>
      <c r="C47" s="3">
        <f t="shared" si="0"/>
        <v>116.7756236191603</v>
      </c>
      <c r="D47" s="2">
        <v>2695038</v>
      </c>
      <c r="E47" s="3">
        <f t="shared" si="1"/>
        <v>90.934329469156822</v>
      </c>
      <c r="F47" s="2">
        <v>2994165</v>
      </c>
      <c r="G47" s="3">
        <f t="shared" si="2"/>
        <v>112.22574798049763</v>
      </c>
      <c r="H47" s="2">
        <f t="shared" si="3"/>
        <v>19349668</v>
      </c>
    </row>
    <row r="48" spans="1:8" x14ac:dyDescent="0.25">
      <c r="A48" s="54">
        <v>42675</v>
      </c>
      <c r="B48" s="2">
        <v>13583875</v>
      </c>
      <c r="C48" s="3">
        <f t="shared" si="0"/>
        <v>116.12089883395046</v>
      </c>
      <c r="D48" s="2">
        <v>2706609</v>
      </c>
      <c r="E48" s="3">
        <f t="shared" si="1"/>
        <v>91.324751098197908</v>
      </c>
      <c r="F48" s="2">
        <v>2985474</v>
      </c>
      <c r="G48" s="3">
        <f t="shared" si="2"/>
        <v>111.89999640177753</v>
      </c>
      <c r="H48" s="2">
        <f t="shared" si="3"/>
        <v>19275958</v>
      </c>
    </row>
    <row r="49" spans="1:8" x14ac:dyDescent="0.25">
      <c r="A49" s="54">
        <v>42705</v>
      </c>
      <c r="B49" s="2">
        <v>13415843</v>
      </c>
      <c r="C49" s="3">
        <f t="shared" si="0"/>
        <v>114.6844878781027</v>
      </c>
      <c r="D49" s="2">
        <v>2701537</v>
      </c>
      <c r="E49" s="3">
        <f t="shared" si="1"/>
        <v>91.153614765772332</v>
      </c>
      <c r="F49" s="2">
        <v>2981646</v>
      </c>
      <c r="G49" s="3">
        <f t="shared" si="2"/>
        <v>111.75651728046346</v>
      </c>
      <c r="H49" s="2">
        <f t="shared" si="3"/>
        <v>19099026</v>
      </c>
    </row>
    <row r="50" spans="1:8" x14ac:dyDescent="0.25">
      <c r="A50" s="54">
        <v>42736</v>
      </c>
      <c r="B50" s="2">
        <v>13115945</v>
      </c>
      <c r="C50" s="3">
        <f t="shared" si="0"/>
        <v>112.12082873676756</v>
      </c>
      <c r="D50" s="2">
        <v>2520079</v>
      </c>
      <c r="E50" s="3">
        <f t="shared" si="1"/>
        <v>85.030969535235968</v>
      </c>
      <c r="F50" s="2">
        <v>2971096</v>
      </c>
      <c r="G50" s="3">
        <f t="shared" si="2"/>
        <v>111.36108762271436</v>
      </c>
      <c r="H50" s="2">
        <f t="shared" si="3"/>
        <v>18607120</v>
      </c>
    </row>
    <row r="51" spans="1:8" x14ac:dyDescent="0.25">
      <c r="A51" s="54">
        <v>42767</v>
      </c>
      <c r="B51" s="2">
        <v>13126079</v>
      </c>
      <c r="C51" s="3">
        <f t="shared" si="0"/>
        <v>112.20745859671423</v>
      </c>
      <c r="D51" s="2">
        <v>2698940</v>
      </c>
      <c r="E51" s="3">
        <f t="shared" si="1"/>
        <v>91.065988374741323</v>
      </c>
      <c r="F51" s="2">
        <v>2965218</v>
      </c>
      <c r="G51" s="3">
        <f t="shared" si="2"/>
        <v>111.14077145889931</v>
      </c>
      <c r="H51" s="2">
        <f t="shared" si="3"/>
        <v>18790237</v>
      </c>
    </row>
    <row r="52" spans="1:8" x14ac:dyDescent="0.25">
      <c r="A52" s="54">
        <v>42795</v>
      </c>
      <c r="B52" s="2">
        <v>13558803</v>
      </c>
      <c r="C52" s="3">
        <f t="shared" si="0"/>
        <v>115.90657242299889</v>
      </c>
      <c r="D52" s="2">
        <v>2734104</v>
      </c>
      <c r="E52" s="3">
        <f t="shared" si="1"/>
        <v>92.252470628963138</v>
      </c>
      <c r="F52" s="2">
        <v>2970810</v>
      </c>
      <c r="G52" s="3">
        <f t="shared" si="2"/>
        <v>111.35036791824839</v>
      </c>
      <c r="H52" s="2">
        <f t="shared" si="3"/>
        <v>19263717</v>
      </c>
    </row>
    <row r="53" spans="1:8" x14ac:dyDescent="0.25">
      <c r="A53" s="54">
        <v>42826</v>
      </c>
      <c r="B53" s="2">
        <v>13849359</v>
      </c>
      <c r="C53" s="3">
        <f t="shared" si="0"/>
        <v>118.39037206644359</v>
      </c>
      <c r="D53" s="2">
        <v>2760089</v>
      </c>
      <c r="E53" s="3">
        <f t="shared" si="1"/>
        <v>93.129240660130066</v>
      </c>
      <c r="F53" s="2">
        <v>2969930</v>
      </c>
      <c r="G53" s="3">
        <f t="shared" si="2"/>
        <v>111.31738421219917</v>
      </c>
      <c r="H53" s="2">
        <f t="shared" si="3"/>
        <v>19579378</v>
      </c>
    </row>
    <row r="54" spans="1:8" x14ac:dyDescent="0.25">
      <c r="A54" s="54">
        <v>42856</v>
      </c>
      <c r="B54" s="2">
        <v>14105505</v>
      </c>
      <c r="C54" s="3">
        <f t="shared" si="0"/>
        <v>120.580019994794</v>
      </c>
      <c r="D54" s="2">
        <v>2771634</v>
      </c>
      <c r="E54" s="3">
        <f t="shared" si="1"/>
        <v>93.518785013019112</v>
      </c>
      <c r="F54" s="2">
        <v>2970555</v>
      </c>
      <c r="G54" s="3">
        <f t="shared" si="2"/>
        <v>111.34081013979093</v>
      </c>
      <c r="H54" s="2">
        <f t="shared" si="3"/>
        <v>19847694</v>
      </c>
    </row>
    <row r="55" spans="1:8" x14ac:dyDescent="0.25">
      <c r="A55" s="54">
        <v>42887</v>
      </c>
      <c r="B55" s="2">
        <v>14009873</v>
      </c>
      <c r="C55" s="3">
        <f t="shared" si="0"/>
        <v>119.76251587337885</v>
      </c>
      <c r="D55" s="2">
        <v>2789173</v>
      </c>
      <c r="E55" s="3">
        <f t="shared" si="1"/>
        <v>94.110575260340141</v>
      </c>
      <c r="F55" s="2">
        <v>2976758</v>
      </c>
      <c r="G55" s="3">
        <f t="shared" si="2"/>
        <v>111.57330778595373</v>
      </c>
      <c r="H55" s="2">
        <f t="shared" si="3"/>
        <v>19775804</v>
      </c>
    </row>
    <row r="56" spans="1:8" x14ac:dyDescent="0.25">
      <c r="B56" s="2"/>
      <c r="C56" s="2"/>
      <c r="D56" s="2"/>
      <c r="E56" s="2"/>
      <c r="F56" s="2"/>
      <c r="G56" s="2"/>
      <c r="H5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5"/>
  <sheetViews>
    <sheetView workbookViewId="0">
      <selection activeCell="C65" sqref="C65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75" x14ac:dyDescent="0.25">
      <c r="A1" s="1" t="s">
        <v>82</v>
      </c>
      <c r="B1" s="1" t="s">
        <v>207</v>
      </c>
      <c r="C1" s="1" t="s">
        <v>210</v>
      </c>
      <c r="D1" s="1" t="s">
        <v>208</v>
      </c>
      <c r="E1" s="1" t="s">
        <v>211</v>
      </c>
      <c r="F1" s="1" t="s">
        <v>209</v>
      </c>
      <c r="G1" s="1" t="s">
        <v>212</v>
      </c>
    </row>
    <row r="2" spans="1:7" x14ac:dyDescent="0.25">
      <c r="A2" s="53">
        <v>41275</v>
      </c>
      <c r="B2" s="48">
        <v>11698045</v>
      </c>
      <c r="C2" s="49">
        <v>11914159.7588006</v>
      </c>
      <c r="D2" s="48">
        <v>2963719</v>
      </c>
      <c r="E2" s="49">
        <v>3037258.5449941899</v>
      </c>
      <c r="F2" s="2">
        <v>2667984</v>
      </c>
      <c r="G2" s="49">
        <v>2621724.6474085599</v>
      </c>
    </row>
    <row r="3" spans="1:7" x14ac:dyDescent="0.25">
      <c r="A3" s="53">
        <v>41306</v>
      </c>
      <c r="B3" s="48">
        <v>11620928</v>
      </c>
      <c r="C3" s="49">
        <v>11919363.176114</v>
      </c>
      <c r="D3" s="48">
        <v>2969232</v>
      </c>
      <c r="E3" s="49">
        <v>2968205.9350596</v>
      </c>
      <c r="F3" s="2">
        <v>2670744</v>
      </c>
      <c r="G3" s="49">
        <v>2636686.5934306001</v>
      </c>
    </row>
    <row r="4" spans="1:7" x14ac:dyDescent="0.25">
      <c r="A4" s="53">
        <v>41334</v>
      </c>
      <c r="B4" s="48">
        <v>11896801</v>
      </c>
      <c r="C4" s="49">
        <v>12001780.434955001</v>
      </c>
      <c r="D4" s="48">
        <v>2973096</v>
      </c>
      <c r="E4" s="49">
        <v>2964242.6508586998</v>
      </c>
      <c r="F4" s="2">
        <v>2651342</v>
      </c>
      <c r="G4" s="49">
        <v>2641697.8024937501</v>
      </c>
    </row>
    <row r="5" spans="1:7" x14ac:dyDescent="0.25">
      <c r="A5" s="53">
        <v>41365</v>
      </c>
      <c r="B5" s="48">
        <v>12132681</v>
      </c>
      <c r="C5" s="49">
        <v>12057657.902501199</v>
      </c>
      <c r="D5" s="48">
        <v>2976760</v>
      </c>
      <c r="E5" s="49">
        <v>2994049.36260325</v>
      </c>
      <c r="F5" s="2">
        <v>2649513</v>
      </c>
      <c r="G5" s="49">
        <v>2656553.5468094102</v>
      </c>
    </row>
    <row r="6" spans="1:7" x14ac:dyDescent="0.25">
      <c r="A6" s="53">
        <v>41395</v>
      </c>
      <c r="B6" s="48">
        <v>12216079</v>
      </c>
      <c r="C6" s="49">
        <v>12063544.897265</v>
      </c>
      <c r="D6" s="48">
        <v>2981302</v>
      </c>
      <c r="E6" s="49">
        <v>2969830.2461308101</v>
      </c>
      <c r="F6" s="2">
        <v>2650756</v>
      </c>
      <c r="G6" s="49">
        <v>2669043.5807055398</v>
      </c>
    </row>
    <row r="7" spans="1:7" x14ac:dyDescent="0.25">
      <c r="A7" s="53">
        <v>41426</v>
      </c>
      <c r="B7" s="48">
        <v>12274403</v>
      </c>
      <c r="C7" s="49">
        <v>12104276.0154399</v>
      </c>
      <c r="D7" s="48">
        <v>2974355</v>
      </c>
      <c r="E7" s="49">
        <v>2965503.87151461</v>
      </c>
      <c r="F7" s="2">
        <v>2663305</v>
      </c>
      <c r="G7" s="49">
        <v>2685595.3842346198</v>
      </c>
    </row>
    <row r="8" spans="1:7" x14ac:dyDescent="0.25">
      <c r="A8" s="53">
        <v>41456</v>
      </c>
      <c r="B8" s="48">
        <v>12200031</v>
      </c>
      <c r="C8" s="49">
        <v>12220814.4880987</v>
      </c>
      <c r="D8" s="48">
        <v>2970694</v>
      </c>
      <c r="E8" s="49">
        <v>2941851.6456881501</v>
      </c>
      <c r="F8" s="2">
        <v>2668898</v>
      </c>
      <c r="G8" s="49">
        <v>2697943.1038784999</v>
      </c>
    </row>
    <row r="9" spans="1:7" x14ac:dyDescent="0.25">
      <c r="A9" s="53">
        <v>41487</v>
      </c>
      <c r="B9" s="48">
        <v>12236880</v>
      </c>
      <c r="C9" s="49">
        <v>12250694.4660885</v>
      </c>
      <c r="D9" s="48">
        <v>2931681</v>
      </c>
      <c r="E9" s="49">
        <v>2953981.78502507</v>
      </c>
      <c r="F9" s="2">
        <v>2663081</v>
      </c>
      <c r="G9" s="49">
        <v>2711437.1033830098</v>
      </c>
    </row>
    <row r="10" spans="1:7" x14ac:dyDescent="0.25">
      <c r="A10" s="53">
        <v>41518</v>
      </c>
      <c r="B10" s="48">
        <v>12523723</v>
      </c>
      <c r="C10" s="49">
        <v>12317369.1437748</v>
      </c>
      <c r="D10" s="48">
        <v>2883080</v>
      </c>
      <c r="E10" s="49">
        <v>2856548.4287813199</v>
      </c>
      <c r="F10" s="2">
        <v>2707070</v>
      </c>
      <c r="G10" s="49">
        <v>2732327.3408776498</v>
      </c>
    </row>
    <row r="11" spans="1:7" x14ac:dyDescent="0.25">
      <c r="A11" s="53">
        <v>41548</v>
      </c>
      <c r="B11" s="48">
        <v>12297151</v>
      </c>
      <c r="C11" s="49">
        <v>12286869.324994201</v>
      </c>
      <c r="D11" s="48">
        <v>2856746</v>
      </c>
      <c r="E11" s="49">
        <v>2829362.6654994902</v>
      </c>
      <c r="F11" s="2">
        <v>2756891</v>
      </c>
      <c r="G11" s="49">
        <v>2753521.3009367501</v>
      </c>
    </row>
    <row r="12" spans="1:7" x14ac:dyDescent="0.25">
      <c r="A12" s="53">
        <v>41579</v>
      </c>
      <c r="B12" s="48">
        <v>12433976</v>
      </c>
      <c r="C12" s="49">
        <v>12377392.894308301</v>
      </c>
      <c r="D12" s="48">
        <v>2800861</v>
      </c>
      <c r="E12" s="49">
        <v>2794623.5551643101</v>
      </c>
      <c r="F12" s="2">
        <v>2766055</v>
      </c>
      <c r="G12" s="49">
        <v>2764776.9313397198</v>
      </c>
    </row>
    <row r="13" spans="1:7" x14ac:dyDescent="0.25">
      <c r="A13" s="53">
        <v>41609</v>
      </c>
      <c r="B13" s="48">
        <v>12363785</v>
      </c>
      <c r="C13" s="49">
        <v>12438863.947930001</v>
      </c>
      <c r="D13" s="48">
        <v>2760917</v>
      </c>
      <c r="E13" s="49">
        <v>2771022.0648974702</v>
      </c>
      <c r="F13" s="2">
        <v>2822178</v>
      </c>
      <c r="G13" s="49">
        <v>2782852.5839377502</v>
      </c>
    </row>
    <row r="14" spans="1:7" x14ac:dyDescent="0.25">
      <c r="A14" s="53">
        <v>41640</v>
      </c>
      <c r="B14" s="48">
        <v>12329012</v>
      </c>
      <c r="C14" s="49">
        <v>12544833.641948599</v>
      </c>
      <c r="D14" s="48">
        <v>2720965</v>
      </c>
      <c r="E14" s="49">
        <v>2788483.0657731001</v>
      </c>
      <c r="F14" s="2">
        <v>2838873</v>
      </c>
      <c r="G14" s="49">
        <v>2797197.3454017001</v>
      </c>
    </row>
    <row r="15" spans="1:7" x14ac:dyDescent="0.25">
      <c r="A15" s="53">
        <v>41671</v>
      </c>
      <c r="B15" s="48">
        <v>12355589</v>
      </c>
      <c r="C15" s="49">
        <v>12665737.2043478</v>
      </c>
      <c r="D15" s="48">
        <v>2855300</v>
      </c>
      <c r="E15" s="49">
        <v>2854311.84171509</v>
      </c>
      <c r="F15" s="2">
        <v>2836699</v>
      </c>
      <c r="G15" s="49">
        <v>2807362.3544271202</v>
      </c>
    </row>
    <row r="16" spans="1:7" x14ac:dyDescent="0.25">
      <c r="A16" s="53">
        <v>41699</v>
      </c>
      <c r="B16" s="48">
        <v>12566310</v>
      </c>
      <c r="C16" s="49">
        <v>12599134.1756582</v>
      </c>
      <c r="D16" s="48">
        <v>2871284</v>
      </c>
      <c r="E16" s="49">
        <v>2862733.36494441</v>
      </c>
      <c r="F16" s="2">
        <v>2849623</v>
      </c>
      <c r="G16" s="49">
        <v>2832888.4806454699</v>
      </c>
    </row>
    <row r="17" spans="1:7" x14ac:dyDescent="0.25">
      <c r="A17" s="53">
        <v>41730</v>
      </c>
      <c r="B17" s="48">
        <v>12730077</v>
      </c>
      <c r="C17" s="49">
        <v>12646273.108554401</v>
      </c>
      <c r="D17" s="48">
        <v>2815090</v>
      </c>
      <c r="E17" s="49">
        <v>2831443.3059555101</v>
      </c>
      <c r="F17" s="2">
        <v>2844868</v>
      </c>
      <c r="G17" s="49">
        <v>2843427.63000842</v>
      </c>
    </row>
    <row r="18" spans="1:7" x14ac:dyDescent="0.25">
      <c r="A18" s="53">
        <v>41760</v>
      </c>
      <c r="B18" s="48">
        <v>12922571</v>
      </c>
      <c r="C18" s="49">
        <v>12750419.948511399</v>
      </c>
      <c r="D18" s="48">
        <v>2815276</v>
      </c>
      <c r="E18" s="49">
        <v>2804444.6556087602</v>
      </c>
      <c r="F18" s="2">
        <v>2849314</v>
      </c>
      <c r="G18" s="49">
        <v>2859774.2010141602</v>
      </c>
    </row>
    <row r="19" spans="1:7" x14ac:dyDescent="0.25">
      <c r="A19" s="53">
        <v>41791</v>
      </c>
      <c r="B19" s="48">
        <v>13034290</v>
      </c>
      <c r="C19" s="49">
        <v>12844200.7473337</v>
      </c>
      <c r="D19" s="48">
        <v>2816946</v>
      </c>
      <c r="E19" s="49">
        <v>2808565.9139423701</v>
      </c>
      <c r="F19" s="2">
        <v>2852087</v>
      </c>
      <c r="G19" s="49">
        <v>2868605.2621943899</v>
      </c>
    </row>
    <row r="20" spans="1:7" x14ac:dyDescent="0.25">
      <c r="A20" s="53">
        <v>41821</v>
      </c>
      <c r="B20" s="48">
        <v>12701507</v>
      </c>
      <c r="C20" s="49">
        <v>12828290.2835037</v>
      </c>
      <c r="D20" s="48">
        <v>2875917</v>
      </c>
      <c r="E20" s="49">
        <v>2847997.52800842</v>
      </c>
      <c r="F20" s="2">
        <v>2864800</v>
      </c>
      <c r="G20" s="49">
        <v>2885225.2565529598</v>
      </c>
    </row>
    <row r="21" spans="1:7" x14ac:dyDescent="0.25">
      <c r="A21" s="53">
        <v>41852</v>
      </c>
      <c r="B21" s="48">
        <v>12884711</v>
      </c>
      <c r="C21" s="49">
        <v>12907252.1602971</v>
      </c>
      <c r="D21" s="48">
        <v>2909657</v>
      </c>
      <c r="E21" s="49">
        <v>2931797.6871298901</v>
      </c>
      <c r="F21" s="2">
        <v>2859563</v>
      </c>
      <c r="G21" s="49">
        <v>2898070.7107869498</v>
      </c>
    </row>
    <row r="22" spans="1:7" x14ac:dyDescent="0.25">
      <c r="A22" s="53">
        <v>41883</v>
      </c>
      <c r="B22" s="48">
        <v>13155308</v>
      </c>
      <c r="C22" s="49">
        <v>12960988.548302</v>
      </c>
      <c r="D22" s="48">
        <v>2907549</v>
      </c>
      <c r="E22" s="49">
        <v>2880789.6138942898</v>
      </c>
      <c r="F22" s="2">
        <v>2879940</v>
      </c>
      <c r="G22" s="49">
        <v>2906363.1274307002</v>
      </c>
    </row>
    <row r="23" spans="1:7" x14ac:dyDescent="0.25">
      <c r="A23" s="53">
        <v>41913</v>
      </c>
      <c r="B23" s="48">
        <v>13072609</v>
      </c>
      <c r="C23" s="49">
        <v>13011036.406258401</v>
      </c>
      <c r="D23" s="48">
        <v>2924846</v>
      </c>
      <c r="E23" s="49">
        <v>2896806.2183783101</v>
      </c>
      <c r="F23" s="2">
        <v>2908367</v>
      </c>
      <c r="G23" s="49">
        <v>2916665.2713021599</v>
      </c>
    </row>
    <row r="24" spans="1:7" x14ac:dyDescent="0.25">
      <c r="A24" s="53">
        <v>41944</v>
      </c>
      <c r="B24" s="50">
        <v>13100694</v>
      </c>
      <c r="C24" s="49">
        <v>13035271.967582701</v>
      </c>
      <c r="D24" s="50">
        <v>2868886</v>
      </c>
      <c r="E24" s="49">
        <v>2862490.29405683</v>
      </c>
      <c r="F24" s="2">
        <v>2929226</v>
      </c>
      <c r="G24" s="49">
        <v>2935106.2007634798</v>
      </c>
    </row>
    <row r="25" spans="1:7" x14ac:dyDescent="0.25">
      <c r="A25" s="53">
        <v>41974</v>
      </c>
      <c r="B25" s="51">
        <v>13093230</v>
      </c>
      <c r="C25" s="49">
        <v>13061416.7081635</v>
      </c>
      <c r="D25" s="50">
        <v>2827633</v>
      </c>
      <c r="E25" s="49">
        <v>2837973.8290792899</v>
      </c>
      <c r="F25" s="2">
        <v>2909003</v>
      </c>
      <c r="G25" s="49">
        <v>2880093.21447217</v>
      </c>
    </row>
    <row r="26" spans="1:7" x14ac:dyDescent="0.25">
      <c r="A26" s="53">
        <v>42005</v>
      </c>
      <c r="B26" s="51">
        <v>12913416</v>
      </c>
      <c r="C26" s="49">
        <v>13173811.9898667</v>
      </c>
      <c r="D26" s="50">
        <v>2821819</v>
      </c>
      <c r="E26" s="49">
        <v>2891838.4671677798</v>
      </c>
      <c r="F26" s="2">
        <v>2926680</v>
      </c>
      <c r="G26" s="49">
        <v>2896140.6344941501</v>
      </c>
    </row>
    <row r="27" spans="1:7" x14ac:dyDescent="0.25">
      <c r="A27" s="53">
        <v>42036</v>
      </c>
      <c r="B27" s="51">
        <v>12851205</v>
      </c>
      <c r="C27" s="49">
        <v>13205229.891558699</v>
      </c>
      <c r="D27" s="50">
        <v>2914541</v>
      </c>
      <c r="E27" s="49">
        <v>2913532.08498951</v>
      </c>
      <c r="F27" s="2">
        <v>2929385</v>
      </c>
      <c r="G27" s="49">
        <v>2905040.8866223702</v>
      </c>
    </row>
    <row r="28" spans="1:7" x14ac:dyDescent="0.25">
      <c r="A28" s="53">
        <v>42064</v>
      </c>
      <c r="B28" s="51">
        <v>13148326</v>
      </c>
      <c r="C28" s="49">
        <v>13276388.8791616</v>
      </c>
      <c r="D28" s="50">
        <v>2898016</v>
      </c>
      <c r="E28" s="49">
        <v>2889387.4273952902</v>
      </c>
      <c r="F28" s="2">
        <v>2926533</v>
      </c>
      <c r="G28" s="49">
        <v>2911320.8218415598</v>
      </c>
    </row>
    <row r="29" spans="1:7" x14ac:dyDescent="0.25">
      <c r="A29" s="53">
        <v>42095</v>
      </c>
      <c r="B29" s="51">
        <v>13451823</v>
      </c>
      <c r="C29" s="49">
        <v>13350297.6925443</v>
      </c>
      <c r="D29" s="50">
        <v>2789168</v>
      </c>
      <c r="E29" s="49">
        <v>2805372.3316392801</v>
      </c>
      <c r="F29" s="2">
        <v>2928695</v>
      </c>
      <c r="G29" s="49">
        <v>2926163.2230868698</v>
      </c>
    </row>
    <row r="30" spans="1:7" x14ac:dyDescent="0.25">
      <c r="A30" s="53">
        <v>42125</v>
      </c>
      <c r="B30" s="51">
        <v>13585611</v>
      </c>
      <c r="C30" s="49">
        <v>13391529.278693501</v>
      </c>
      <c r="D30" s="50">
        <v>2874835</v>
      </c>
      <c r="E30" s="49">
        <v>2863774.2406910202</v>
      </c>
      <c r="F30" s="2">
        <v>2928677</v>
      </c>
      <c r="G30" s="49">
        <v>2935361.3780480502</v>
      </c>
    </row>
    <row r="31" spans="1:7" x14ac:dyDescent="0.25">
      <c r="A31" s="53">
        <v>42156</v>
      </c>
      <c r="B31" s="51">
        <v>13596512</v>
      </c>
      <c r="C31" s="49">
        <v>13409715.969262499</v>
      </c>
      <c r="D31" s="50">
        <v>2829934</v>
      </c>
      <c r="E31" s="49">
        <v>2821515.6675027199</v>
      </c>
      <c r="F31" s="2">
        <v>2936848</v>
      </c>
      <c r="G31" s="49">
        <v>2944793.75185365</v>
      </c>
    </row>
    <row r="32" spans="1:7" x14ac:dyDescent="0.25">
      <c r="A32" s="53">
        <v>42186</v>
      </c>
      <c r="B32" s="51">
        <v>13318215</v>
      </c>
      <c r="C32" s="49">
        <v>13445520.623034701</v>
      </c>
      <c r="D32" s="50">
        <v>2838611</v>
      </c>
      <c r="E32" s="49">
        <v>2811057.4458990102</v>
      </c>
      <c r="F32" s="2">
        <v>2948014</v>
      </c>
      <c r="G32" s="49">
        <v>2959413.0773098501</v>
      </c>
    </row>
    <row r="33" spans="1:7" x14ac:dyDescent="0.25">
      <c r="A33" s="53">
        <v>42217</v>
      </c>
      <c r="B33" s="51">
        <v>13566414</v>
      </c>
      <c r="C33" s="49">
        <v>13522703.015237899</v>
      </c>
      <c r="D33" s="50">
        <v>2629792</v>
      </c>
      <c r="E33" s="49">
        <v>2649812.7498903899</v>
      </c>
      <c r="F33" s="2">
        <v>2949836</v>
      </c>
      <c r="G33" s="49">
        <v>2977737.1117227799</v>
      </c>
    </row>
    <row r="34" spans="1:7" x14ac:dyDescent="0.25">
      <c r="A34" s="53">
        <v>42248</v>
      </c>
      <c r="B34" s="51">
        <v>13489364</v>
      </c>
      <c r="C34" s="49">
        <v>13304589.122497801</v>
      </c>
      <c r="D34" s="50">
        <v>2841359</v>
      </c>
      <c r="E34" s="49">
        <v>2815209.1439221501</v>
      </c>
      <c r="F34" s="2">
        <v>2967562</v>
      </c>
      <c r="G34" s="49">
        <v>2986807.08712551</v>
      </c>
    </row>
    <row r="35" spans="1:7" x14ac:dyDescent="0.25">
      <c r="A35" s="53">
        <v>42278</v>
      </c>
      <c r="B35" s="51">
        <v>13741124</v>
      </c>
      <c r="C35" s="49">
        <v>13643144.304197101</v>
      </c>
      <c r="D35" s="50">
        <v>2834268</v>
      </c>
      <c r="E35" s="49">
        <v>2807095.7301131701</v>
      </c>
      <c r="F35" s="2">
        <v>3071020</v>
      </c>
      <c r="G35" s="49">
        <v>3081863.9103965899</v>
      </c>
    </row>
    <row r="36" spans="1:7" x14ac:dyDescent="0.25">
      <c r="A36" s="53">
        <v>42309</v>
      </c>
      <c r="B36" s="51">
        <v>13755572</v>
      </c>
      <c r="C36" s="49">
        <v>13656540.6234066</v>
      </c>
      <c r="D36" s="50">
        <v>2830809</v>
      </c>
      <c r="E36" s="49">
        <v>2824491.4542250098</v>
      </c>
      <c r="F36" s="2">
        <v>2996123</v>
      </c>
      <c r="G36" s="49">
        <v>3006471.86851484</v>
      </c>
    </row>
    <row r="37" spans="1:7" x14ac:dyDescent="0.25">
      <c r="A37" s="53">
        <v>42339</v>
      </c>
      <c r="B37" s="51">
        <v>13713717</v>
      </c>
      <c r="C37" s="49">
        <v>13743727.1598607</v>
      </c>
      <c r="D37" s="50">
        <v>2833035</v>
      </c>
      <c r="E37" s="49">
        <v>2843385.5715348502</v>
      </c>
      <c r="F37" s="2">
        <v>3031979</v>
      </c>
      <c r="G37" s="49">
        <v>3019931.4519441701</v>
      </c>
    </row>
    <row r="38" spans="1:7" x14ac:dyDescent="0.25">
      <c r="A38" s="53">
        <v>42370</v>
      </c>
      <c r="B38" s="51">
        <v>13352629</v>
      </c>
      <c r="C38" s="49">
        <v>13642705.3411939</v>
      </c>
      <c r="D38" s="50">
        <v>2803728</v>
      </c>
      <c r="E38" s="49">
        <v>2873301.7718190001</v>
      </c>
      <c r="F38" s="2">
        <v>3034105</v>
      </c>
      <c r="G38" s="49">
        <v>3025043.0350355399</v>
      </c>
    </row>
    <row r="39" spans="1:7" x14ac:dyDescent="0.25">
      <c r="A39" s="53">
        <v>42401</v>
      </c>
      <c r="B39" s="51">
        <v>13258741</v>
      </c>
      <c r="C39" s="49">
        <v>13599901.8142376</v>
      </c>
      <c r="D39" s="50">
        <v>2708174</v>
      </c>
      <c r="E39" s="49">
        <v>2707239.8463434102</v>
      </c>
      <c r="F39" s="2">
        <v>3059263</v>
      </c>
      <c r="G39" s="49">
        <v>3044502.8163434099</v>
      </c>
    </row>
    <row r="40" spans="1:7" x14ac:dyDescent="0.25">
      <c r="A40" s="53">
        <v>42430</v>
      </c>
      <c r="B40" s="51">
        <v>13503330</v>
      </c>
      <c r="C40" s="49">
        <v>13607631.835126</v>
      </c>
      <c r="D40" s="50">
        <v>2683978</v>
      </c>
      <c r="E40" s="49">
        <v>2675990.2304628599</v>
      </c>
      <c r="F40" s="2">
        <v>3068719</v>
      </c>
      <c r="G40" s="49">
        <v>3053043.8680479801</v>
      </c>
    </row>
    <row r="41" spans="1:7" x14ac:dyDescent="0.25">
      <c r="A41" s="53">
        <v>42461</v>
      </c>
      <c r="B41" s="51">
        <v>13665900</v>
      </c>
      <c r="C41" s="49">
        <v>13539333.307846701</v>
      </c>
      <c r="D41" s="50">
        <v>2671866</v>
      </c>
      <c r="E41" s="49">
        <v>2687387.1332917898</v>
      </c>
      <c r="F41" s="2">
        <v>3062031</v>
      </c>
      <c r="G41" s="49">
        <v>3055357.7093867101</v>
      </c>
    </row>
    <row r="42" spans="1:7" x14ac:dyDescent="0.25">
      <c r="A42" s="53">
        <v>42491</v>
      </c>
      <c r="B42" s="51">
        <v>13696518</v>
      </c>
      <c r="C42" s="49">
        <v>13509482.394033501</v>
      </c>
      <c r="D42" s="50">
        <v>2683126</v>
      </c>
      <c r="E42" s="49">
        <v>2672802.2646259102</v>
      </c>
      <c r="F42" s="2">
        <v>3063975</v>
      </c>
      <c r="G42" s="49">
        <v>3060095.9920879202</v>
      </c>
    </row>
    <row r="43" spans="1:7" x14ac:dyDescent="0.25">
      <c r="A43" s="54">
        <v>42522</v>
      </c>
      <c r="B43" s="51">
        <v>13686743</v>
      </c>
      <c r="C43" s="49">
        <v>13471506.6667202</v>
      </c>
      <c r="D43" s="51">
        <v>2679867</v>
      </c>
      <c r="E43" s="49">
        <v>2671892.9768061698</v>
      </c>
      <c r="F43" s="2">
        <v>3083240</v>
      </c>
      <c r="G43" s="49">
        <v>3069638.6692354199</v>
      </c>
    </row>
    <row r="44" spans="1:7" x14ac:dyDescent="0.25">
      <c r="A44" s="54">
        <v>42552</v>
      </c>
      <c r="B44" s="51">
        <v>13362031</v>
      </c>
      <c r="C44" s="49">
        <v>13481051.7144254</v>
      </c>
      <c r="D44" s="51">
        <v>2684141</v>
      </c>
      <c r="E44" s="49">
        <v>2658087.2331661698</v>
      </c>
      <c r="F44" s="2">
        <v>3071724</v>
      </c>
      <c r="G44" s="49">
        <v>3066720.0274747498</v>
      </c>
    </row>
    <row r="45" spans="1:7" x14ac:dyDescent="0.25">
      <c r="A45" s="54">
        <v>42583</v>
      </c>
      <c r="B45" s="51">
        <v>13471407</v>
      </c>
      <c r="C45" s="49">
        <v>13443603.5725032</v>
      </c>
      <c r="D45" s="51">
        <v>2690074</v>
      </c>
      <c r="E45" s="49">
        <v>2710554.0606088699</v>
      </c>
      <c r="F45" s="2">
        <v>3042243</v>
      </c>
      <c r="G45" s="49">
        <v>3061009.38174927</v>
      </c>
    </row>
    <row r="46" spans="1:7" x14ac:dyDescent="0.25">
      <c r="A46" s="54">
        <v>42614</v>
      </c>
      <c r="B46" s="51">
        <v>13470684</v>
      </c>
      <c r="C46" s="49">
        <v>13408533.006392701</v>
      </c>
      <c r="D46" s="51">
        <v>2692666</v>
      </c>
      <c r="E46" s="49">
        <v>2667884.7432890101</v>
      </c>
      <c r="F46" s="2">
        <v>2992784</v>
      </c>
      <c r="G46" s="49">
        <v>3001770.94507962</v>
      </c>
    </row>
    <row r="47" spans="1:7" x14ac:dyDescent="0.25">
      <c r="A47" s="54">
        <v>42644</v>
      </c>
      <c r="B47" s="51">
        <v>13660465</v>
      </c>
      <c r="C47" s="49">
        <v>13482006.514934899</v>
      </c>
      <c r="D47" s="51">
        <v>2695038</v>
      </c>
      <c r="E47" s="49">
        <v>2669201.8431527899</v>
      </c>
      <c r="F47" s="2">
        <v>2994165</v>
      </c>
      <c r="G47" s="49">
        <v>2997136.2098967298</v>
      </c>
    </row>
    <row r="48" spans="1:7" x14ac:dyDescent="0.25">
      <c r="A48" s="54">
        <v>42675</v>
      </c>
      <c r="B48" s="51">
        <v>13583875</v>
      </c>
      <c r="C48" s="49">
        <v>13495134.1335673</v>
      </c>
      <c r="D48" s="51">
        <v>2706609</v>
      </c>
      <c r="E48" s="49">
        <v>2700567.19700679</v>
      </c>
      <c r="F48" s="2">
        <v>2985474</v>
      </c>
      <c r="G48" s="49">
        <v>2992804.2789530698</v>
      </c>
    </row>
    <row r="49" spans="1:7" x14ac:dyDescent="0.25">
      <c r="A49" s="54">
        <v>42705</v>
      </c>
      <c r="B49" s="51">
        <v>13415843</v>
      </c>
      <c r="C49" s="49">
        <v>13464304.2125214</v>
      </c>
      <c r="D49" s="51">
        <v>2701537</v>
      </c>
      <c r="E49" s="49">
        <v>2711405.0662348801</v>
      </c>
      <c r="F49" s="2">
        <v>2981646</v>
      </c>
      <c r="G49" s="49">
        <v>2981026.4023501198</v>
      </c>
    </row>
    <row r="50" spans="1:7" x14ac:dyDescent="0.25">
      <c r="A50" s="54">
        <v>42736</v>
      </c>
      <c r="B50" s="51">
        <v>13115945</v>
      </c>
      <c r="C50" s="49">
        <v>13479754.560161101</v>
      </c>
      <c r="D50" s="51">
        <v>2520079</v>
      </c>
      <c r="E50" s="49">
        <v>2582623.7136178701</v>
      </c>
      <c r="F50" s="2">
        <v>2971096</v>
      </c>
      <c r="G50" s="49">
        <v>2977627.6528225299</v>
      </c>
    </row>
    <row r="51" spans="1:7" x14ac:dyDescent="0.25">
      <c r="A51" s="54">
        <v>42767</v>
      </c>
      <c r="B51" s="51">
        <v>13126079</v>
      </c>
      <c r="C51" s="49">
        <v>13550680.501268299</v>
      </c>
      <c r="D51" s="51">
        <v>2698940</v>
      </c>
      <c r="E51" s="49">
        <v>2698012.2753228499</v>
      </c>
      <c r="F51" s="2">
        <v>2965218</v>
      </c>
      <c r="G51" s="49">
        <v>2969567.5823699399</v>
      </c>
    </row>
    <row r="52" spans="1:7" x14ac:dyDescent="0.25">
      <c r="A52" s="54">
        <v>42795</v>
      </c>
      <c r="B52" s="51">
        <v>13558803</v>
      </c>
      <c r="C52" s="49">
        <v>13643594.276951</v>
      </c>
      <c r="D52" s="51">
        <v>2734104</v>
      </c>
      <c r="E52" s="49">
        <v>2725967.8651745701</v>
      </c>
      <c r="F52" s="2">
        <v>2970810</v>
      </c>
      <c r="G52" s="49">
        <v>2968750.0950867701</v>
      </c>
    </row>
    <row r="53" spans="1:7" x14ac:dyDescent="0.25">
      <c r="A53" s="54">
        <v>42826</v>
      </c>
      <c r="B53" s="51">
        <v>13849359</v>
      </c>
      <c r="C53" s="49">
        <v>13717105.7143136</v>
      </c>
      <c r="D53" s="51">
        <v>2760089</v>
      </c>
      <c r="E53" s="49">
        <v>2776118.1290255901</v>
      </c>
      <c r="F53" s="2">
        <v>2969930</v>
      </c>
      <c r="G53" s="49">
        <v>2968807.4583446099</v>
      </c>
    </row>
    <row r="54" spans="1:7" x14ac:dyDescent="0.25">
      <c r="A54" s="54">
        <v>42856</v>
      </c>
      <c r="B54" s="51">
        <v>14105505</v>
      </c>
      <c r="C54" s="49">
        <v>13780141.314763499</v>
      </c>
      <c r="D54" s="51">
        <v>2771634</v>
      </c>
      <c r="E54" s="49">
        <v>2760967.3892442798</v>
      </c>
      <c r="F54" s="2">
        <v>2970555</v>
      </c>
      <c r="G54" s="49">
        <v>2967678.7342817001</v>
      </c>
    </row>
    <row r="55" spans="1:7" x14ac:dyDescent="0.25">
      <c r="A55" s="54">
        <v>42887</v>
      </c>
      <c r="B55" s="51">
        <v>14009873</v>
      </c>
      <c r="C55" s="49">
        <v>13846286.6244504</v>
      </c>
      <c r="D55" s="51">
        <v>2789173</v>
      </c>
      <c r="E55" s="49">
        <v>2780869.8781880401</v>
      </c>
      <c r="F55" s="49">
        <v>2976758</v>
      </c>
      <c r="G55" s="49">
        <v>2963796.7768128999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6"/>
  <sheetViews>
    <sheetView topLeftCell="I1" workbookViewId="0">
      <selection activeCell="O5" sqref="O5"/>
    </sheetView>
  </sheetViews>
  <sheetFormatPr defaultColWidth="9.140625" defaultRowHeight="15" x14ac:dyDescent="0.2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5" width="12" style="6" customWidth="1"/>
    <col min="6" max="6" width="17.85546875" style="6" customWidth="1"/>
    <col min="7" max="7" width="27.140625" style="6" customWidth="1"/>
    <col min="8" max="8" width="26.42578125" style="6" customWidth="1"/>
    <col min="9" max="9" width="20.42578125" style="6" customWidth="1"/>
    <col min="10" max="16384" width="9.140625" style="6"/>
  </cols>
  <sheetData>
    <row r="1" spans="1:9" ht="15.75" thickBot="1" x14ac:dyDescent="0.3">
      <c r="C1" s="55" t="s">
        <v>195</v>
      </c>
      <c r="D1" s="55"/>
      <c r="E1" s="56"/>
    </row>
    <row r="2" spans="1:9" ht="39.950000000000003" customHeight="1" x14ac:dyDescent="0.25">
      <c r="A2" s="7" t="s">
        <v>88</v>
      </c>
      <c r="B2" s="8" t="s">
        <v>86</v>
      </c>
      <c r="C2" s="52">
        <v>42522</v>
      </c>
      <c r="D2" s="52">
        <v>42856</v>
      </c>
      <c r="E2" s="52">
        <v>42887</v>
      </c>
      <c r="F2" s="10" t="s">
        <v>221</v>
      </c>
      <c r="G2" s="10" t="s">
        <v>222</v>
      </c>
      <c r="H2" s="10" t="s">
        <v>223</v>
      </c>
      <c r="I2" s="10" t="s">
        <v>224</v>
      </c>
    </row>
    <row r="3" spans="1:9" x14ac:dyDescent="0.25">
      <c r="A3" s="11">
        <v>1</v>
      </c>
      <c r="B3" s="12" t="s">
        <v>87</v>
      </c>
      <c r="C3" s="4">
        <v>16784</v>
      </c>
      <c r="D3" s="4">
        <v>16533</v>
      </c>
      <c r="E3" s="4">
        <v>16766</v>
      </c>
      <c r="F3" s="13">
        <f t="shared" ref="F3:F34" si="0">E3/$E$91</f>
        <v>9.404919772657408E-3</v>
      </c>
      <c r="G3" s="13">
        <f t="shared" ref="G3:G34" si="1">(E3-C3)/C3</f>
        <v>-1.0724499523355577E-3</v>
      </c>
      <c r="H3" s="5">
        <f t="shared" ref="H3:H34" si="2">E3-C3</f>
        <v>-18</v>
      </c>
      <c r="I3" s="14">
        <f>H3/$H$91</f>
        <v>-5.8508044856167725E-4</v>
      </c>
    </row>
    <row r="4" spans="1:9" x14ac:dyDescent="0.25">
      <c r="A4" s="11">
        <v>2</v>
      </c>
      <c r="B4" s="12" t="s">
        <v>89</v>
      </c>
      <c r="C4" s="4">
        <v>3173</v>
      </c>
      <c r="D4" s="4">
        <v>2807</v>
      </c>
      <c r="E4" s="4">
        <v>3059</v>
      </c>
      <c r="F4" s="13">
        <f t="shared" si="0"/>
        <v>1.7159519017391754E-3</v>
      </c>
      <c r="G4" s="13">
        <f t="shared" si="1"/>
        <v>-3.5928143712574849E-2</v>
      </c>
      <c r="H4" s="5">
        <f t="shared" si="2"/>
        <v>-114</v>
      </c>
      <c r="I4" s="14">
        <f t="shared" ref="I4:I67" si="3">H4/$H$91</f>
        <v>-3.7055095075572892E-3</v>
      </c>
    </row>
    <row r="5" spans="1:9" x14ac:dyDescent="0.25">
      <c r="A5" s="11">
        <v>3</v>
      </c>
      <c r="B5" s="12" t="s">
        <v>90</v>
      </c>
      <c r="C5" s="4">
        <v>1148</v>
      </c>
      <c r="D5" s="4">
        <v>1099</v>
      </c>
      <c r="E5" s="4">
        <v>1094</v>
      </c>
      <c r="F5" s="13">
        <f t="shared" si="0"/>
        <v>6.136813927762856E-4</v>
      </c>
      <c r="G5" s="13">
        <f t="shared" si="1"/>
        <v>-4.7038327526132406E-2</v>
      </c>
      <c r="H5" s="5">
        <f t="shared" si="2"/>
        <v>-54</v>
      </c>
      <c r="I5" s="14">
        <f t="shared" si="3"/>
        <v>-1.7552413456850316E-3</v>
      </c>
    </row>
    <row r="6" spans="1:9" x14ac:dyDescent="0.25">
      <c r="A6" s="11">
        <v>5</v>
      </c>
      <c r="B6" s="12" t="s">
        <v>91</v>
      </c>
      <c r="C6" s="4">
        <v>619</v>
      </c>
      <c r="D6" s="4">
        <v>455</v>
      </c>
      <c r="E6" s="4">
        <v>446</v>
      </c>
      <c r="F6" s="13">
        <f t="shared" si="0"/>
        <v>2.5018455317936324E-4</v>
      </c>
      <c r="G6" s="13">
        <f t="shared" si="1"/>
        <v>-0.27948303715670436</v>
      </c>
      <c r="H6" s="5">
        <f t="shared" si="2"/>
        <v>-173</v>
      </c>
      <c r="I6" s="14">
        <f t="shared" si="3"/>
        <v>-5.6232732000650086E-3</v>
      </c>
    </row>
    <row r="7" spans="1:9" ht="15.75" customHeight="1" x14ac:dyDescent="0.25">
      <c r="A7" s="11">
        <v>6</v>
      </c>
      <c r="B7" s="12" t="s">
        <v>0</v>
      </c>
      <c r="C7" s="4">
        <v>39</v>
      </c>
      <c r="D7" s="4">
        <v>34</v>
      </c>
      <c r="E7" s="4">
        <v>34</v>
      </c>
      <c r="F7" s="13">
        <f t="shared" si="0"/>
        <v>1.9072365040579263E-5</v>
      </c>
      <c r="G7" s="13">
        <f t="shared" si="1"/>
        <v>-0.12820512820512819</v>
      </c>
      <c r="H7" s="5">
        <f t="shared" si="2"/>
        <v>-5</v>
      </c>
      <c r="I7" s="14">
        <f t="shared" si="3"/>
        <v>-1.6252234682268812E-4</v>
      </c>
    </row>
    <row r="8" spans="1:9" x14ac:dyDescent="0.25">
      <c r="A8" s="11">
        <v>7</v>
      </c>
      <c r="B8" s="12" t="s">
        <v>92</v>
      </c>
      <c r="C8" s="4">
        <v>859</v>
      </c>
      <c r="D8" s="4">
        <v>748</v>
      </c>
      <c r="E8" s="4">
        <v>753</v>
      </c>
      <c r="F8" s="13">
        <f t="shared" si="0"/>
        <v>4.2239679045753483E-4</v>
      </c>
      <c r="G8" s="13">
        <f t="shared" si="1"/>
        <v>-0.12339930151338765</v>
      </c>
      <c r="H8" s="5">
        <f t="shared" si="2"/>
        <v>-106</v>
      </c>
      <c r="I8" s="14">
        <f t="shared" si="3"/>
        <v>-3.4454737526409883E-3</v>
      </c>
    </row>
    <row r="9" spans="1:9" x14ac:dyDescent="0.25">
      <c r="A9" s="11">
        <v>8</v>
      </c>
      <c r="B9" s="12" t="s">
        <v>93</v>
      </c>
      <c r="C9" s="4">
        <v>4810</v>
      </c>
      <c r="D9" s="4">
        <v>4872</v>
      </c>
      <c r="E9" s="4">
        <v>4888</v>
      </c>
      <c r="F9" s="13">
        <f t="shared" si="0"/>
        <v>2.7419329505397479E-3</v>
      </c>
      <c r="G9" s="13">
        <f t="shared" si="1"/>
        <v>1.6216216216216217E-2</v>
      </c>
      <c r="H9" s="5">
        <f t="shared" si="2"/>
        <v>78</v>
      </c>
      <c r="I9" s="14">
        <f t="shared" si="3"/>
        <v>2.5353486104339345E-3</v>
      </c>
    </row>
    <row r="10" spans="1:9" x14ac:dyDescent="0.25">
      <c r="A10" s="11">
        <v>9</v>
      </c>
      <c r="B10" s="12" t="s">
        <v>104</v>
      </c>
      <c r="C10" s="4">
        <v>464</v>
      </c>
      <c r="D10" s="4">
        <v>529</v>
      </c>
      <c r="E10" s="4">
        <v>538</v>
      </c>
      <c r="F10" s="13">
        <f t="shared" si="0"/>
        <v>3.0179212917151891E-4</v>
      </c>
      <c r="G10" s="13">
        <f t="shared" si="1"/>
        <v>0.15948275862068967</v>
      </c>
      <c r="H10" s="5">
        <f t="shared" si="2"/>
        <v>74</v>
      </c>
      <c r="I10" s="14">
        <f t="shared" si="3"/>
        <v>2.405330732975784E-3</v>
      </c>
    </row>
    <row r="11" spans="1:9" x14ac:dyDescent="0.25">
      <c r="A11" s="15">
        <v>10</v>
      </c>
      <c r="B11" s="12" t="s">
        <v>95</v>
      </c>
      <c r="C11" s="5">
        <v>41873</v>
      </c>
      <c r="D11" s="5">
        <v>42242</v>
      </c>
      <c r="E11" s="4">
        <v>42244</v>
      </c>
      <c r="F11" s="13">
        <v>0</v>
      </c>
      <c r="G11" s="13">
        <f t="shared" si="1"/>
        <v>8.8601246626704554E-3</v>
      </c>
      <c r="H11" s="5">
        <f t="shared" si="2"/>
        <v>371</v>
      </c>
      <c r="I11" s="14">
        <f t="shared" si="3"/>
        <v>1.2059158134243459E-2</v>
      </c>
    </row>
    <row r="12" spans="1:9" x14ac:dyDescent="0.25">
      <c r="A12" s="15">
        <v>11</v>
      </c>
      <c r="B12" s="12" t="s">
        <v>96</v>
      </c>
      <c r="C12" s="5">
        <v>649</v>
      </c>
      <c r="D12" s="5">
        <v>665</v>
      </c>
      <c r="E12" s="4">
        <v>661</v>
      </c>
      <c r="F12" s="13">
        <f t="shared" si="0"/>
        <v>3.7078921446537916E-4</v>
      </c>
      <c r="G12" s="13">
        <f t="shared" si="1"/>
        <v>1.8489984591679508E-2</v>
      </c>
      <c r="H12" s="5">
        <f t="shared" si="2"/>
        <v>12</v>
      </c>
      <c r="I12" s="14">
        <f t="shared" si="3"/>
        <v>3.9005363237445148E-4</v>
      </c>
    </row>
    <row r="13" spans="1:9" x14ac:dyDescent="0.25">
      <c r="A13" s="15">
        <v>12</v>
      </c>
      <c r="B13" s="12" t="s">
        <v>97</v>
      </c>
      <c r="C13" s="5">
        <v>46</v>
      </c>
      <c r="D13" s="5">
        <v>54</v>
      </c>
      <c r="E13" s="4">
        <v>54</v>
      </c>
      <c r="F13" s="13">
        <f t="shared" si="0"/>
        <v>3.0291403299743534E-5</v>
      </c>
      <c r="G13" s="13">
        <f t="shared" si="1"/>
        <v>0.17391304347826086</v>
      </c>
      <c r="H13" s="5">
        <f t="shared" si="2"/>
        <v>8</v>
      </c>
      <c r="I13" s="14">
        <f t="shared" si="3"/>
        <v>2.6003575491630101E-4</v>
      </c>
    </row>
    <row r="14" spans="1:9" x14ac:dyDescent="0.25">
      <c r="A14" s="15">
        <v>13</v>
      </c>
      <c r="B14" s="12" t="s">
        <v>105</v>
      </c>
      <c r="C14" s="5">
        <v>16770</v>
      </c>
      <c r="D14" s="5">
        <v>16576</v>
      </c>
      <c r="E14" s="4">
        <v>16630</v>
      </c>
      <c r="F14" s="13">
        <f t="shared" si="0"/>
        <v>9.3286303124950915E-3</v>
      </c>
      <c r="G14" s="13">
        <f t="shared" si="1"/>
        <v>-8.348240906380441E-3</v>
      </c>
      <c r="H14" s="5">
        <f t="shared" si="2"/>
        <v>-140</v>
      </c>
      <c r="I14" s="14">
        <f t="shared" si="3"/>
        <v>-4.5506257110352671E-3</v>
      </c>
    </row>
    <row r="15" spans="1:9" x14ac:dyDescent="0.25">
      <c r="A15" s="15">
        <v>14</v>
      </c>
      <c r="B15" s="12" t="s">
        <v>106</v>
      </c>
      <c r="C15" s="5">
        <v>32864</v>
      </c>
      <c r="D15" s="5">
        <v>32455</v>
      </c>
      <c r="E15" s="4">
        <v>32480</v>
      </c>
      <c r="F15" s="13">
        <f t="shared" si="0"/>
        <v>1.8219718132882777E-2</v>
      </c>
      <c r="G15" s="13">
        <f t="shared" si="1"/>
        <v>-1.1684518013631937E-2</v>
      </c>
      <c r="H15" s="5">
        <f t="shared" si="2"/>
        <v>-384</v>
      </c>
      <c r="I15" s="14">
        <f t="shared" si="3"/>
        <v>-1.2481716235982447E-2</v>
      </c>
    </row>
    <row r="16" spans="1:9" x14ac:dyDescent="0.25">
      <c r="A16" s="15">
        <v>15</v>
      </c>
      <c r="B16" s="12" t="s">
        <v>100</v>
      </c>
      <c r="C16" s="5">
        <v>6477</v>
      </c>
      <c r="D16" s="5">
        <v>6411</v>
      </c>
      <c r="E16" s="4">
        <v>6422</v>
      </c>
      <c r="F16" s="13">
        <f t="shared" si="0"/>
        <v>3.6024331850176474E-3</v>
      </c>
      <c r="G16" s="13">
        <f t="shared" si="1"/>
        <v>-8.4915856106222015E-3</v>
      </c>
      <c r="H16" s="5">
        <f t="shared" si="2"/>
        <v>-55</v>
      </c>
      <c r="I16" s="14">
        <f t="shared" si="3"/>
        <v>-1.7877458150495694E-3</v>
      </c>
    </row>
    <row r="17" spans="1:9" x14ac:dyDescent="0.25">
      <c r="A17" s="15">
        <v>16</v>
      </c>
      <c r="B17" s="12" t="s">
        <v>101</v>
      </c>
      <c r="C17" s="5">
        <v>10483</v>
      </c>
      <c r="D17" s="5">
        <v>10438</v>
      </c>
      <c r="E17" s="4">
        <v>10448</v>
      </c>
      <c r="F17" s="13">
        <f t="shared" si="0"/>
        <v>5.860825586587415E-3</v>
      </c>
      <c r="G17" s="13">
        <f t="shared" si="1"/>
        <v>-3.3387389106171897E-3</v>
      </c>
      <c r="H17" s="5">
        <f t="shared" si="2"/>
        <v>-35</v>
      </c>
      <c r="I17" s="14">
        <f t="shared" si="3"/>
        <v>-1.1376564277588168E-3</v>
      </c>
    </row>
    <row r="18" spans="1:9" x14ac:dyDescent="0.25">
      <c r="A18" s="15">
        <v>17</v>
      </c>
      <c r="B18" s="12" t="s">
        <v>102</v>
      </c>
      <c r="C18" s="5">
        <v>2395</v>
      </c>
      <c r="D18" s="5">
        <v>2498</v>
      </c>
      <c r="E18" s="4">
        <v>2501</v>
      </c>
      <c r="F18" s="13">
        <f t="shared" si="0"/>
        <v>1.4029407343084921E-3</v>
      </c>
      <c r="G18" s="13">
        <f t="shared" si="1"/>
        <v>4.4258872651356994E-2</v>
      </c>
      <c r="H18" s="5">
        <f t="shared" si="2"/>
        <v>106</v>
      </c>
      <c r="I18" s="14">
        <f t="shared" si="3"/>
        <v>3.4454737526409883E-3</v>
      </c>
    </row>
    <row r="19" spans="1:9" x14ac:dyDescent="0.25">
      <c r="A19" s="15">
        <v>18</v>
      </c>
      <c r="B19" s="12" t="s">
        <v>107</v>
      </c>
      <c r="C19" s="5">
        <v>8075</v>
      </c>
      <c r="D19" s="5">
        <v>7846</v>
      </c>
      <c r="E19" s="4">
        <v>7813</v>
      </c>
      <c r="F19" s="13">
        <f t="shared" si="0"/>
        <v>4.3827172959425226E-3</v>
      </c>
      <c r="G19" s="13">
        <f t="shared" si="1"/>
        <v>-3.244582043343653E-2</v>
      </c>
      <c r="H19" s="5">
        <f t="shared" si="2"/>
        <v>-262</v>
      </c>
      <c r="I19" s="14">
        <f t="shared" si="3"/>
        <v>-8.5161709735088569E-3</v>
      </c>
    </row>
    <row r="20" spans="1:9" x14ac:dyDescent="0.25">
      <c r="A20" s="15">
        <v>19</v>
      </c>
      <c r="B20" s="12" t="s">
        <v>122</v>
      </c>
      <c r="C20" s="5">
        <v>299</v>
      </c>
      <c r="D20" s="5">
        <v>273</v>
      </c>
      <c r="E20" s="4">
        <v>273</v>
      </c>
      <c r="F20" s="13">
        <f t="shared" si="0"/>
        <v>1.5313987223759229E-4</v>
      </c>
      <c r="G20" s="13">
        <f t="shared" si="1"/>
        <v>-8.6956521739130432E-2</v>
      </c>
      <c r="H20" s="5">
        <f t="shared" si="2"/>
        <v>-26</v>
      </c>
      <c r="I20" s="14">
        <f t="shared" si="3"/>
        <v>-8.451162034779782E-4</v>
      </c>
    </row>
    <row r="21" spans="1:9" x14ac:dyDescent="0.25">
      <c r="A21" s="15">
        <v>20</v>
      </c>
      <c r="B21" s="12" t="s">
        <v>123</v>
      </c>
      <c r="C21" s="5">
        <v>4406</v>
      </c>
      <c r="D21" s="5">
        <v>4453</v>
      </c>
      <c r="E21" s="4">
        <v>4468</v>
      </c>
      <c r="F21" s="13">
        <f t="shared" si="0"/>
        <v>2.5063331470972982E-3</v>
      </c>
      <c r="G21" s="13">
        <f t="shared" si="1"/>
        <v>1.407172038129823E-2</v>
      </c>
      <c r="H21" s="5">
        <f t="shared" si="2"/>
        <v>62</v>
      </c>
      <c r="I21" s="14">
        <f t="shared" si="3"/>
        <v>2.0152771006013326E-3</v>
      </c>
    </row>
    <row r="22" spans="1:9" x14ac:dyDescent="0.25">
      <c r="A22" s="15">
        <v>21</v>
      </c>
      <c r="B22" s="12" t="s">
        <v>124</v>
      </c>
      <c r="C22" s="5">
        <v>342</v>
      </c>
      <c r="D22" s="5">
        <v>369</v>
      </c>
      <c r="E22" s="4">
        <v>368</v>
      </c>
      <c r="F22" s="13">
        <f t="shared" si="0"/>
        <v>2.0643030396862258E-4</v>
      </c>
      <c r="G22" s="13">
        <f t="shared" si="1"/>
        <v>7.6023391812865493E-2</v>
      </c>
      <c r="H22" s="5">
        <f t="shared" si="2"/>
        <v>26</v>
      </c>
      <c r="I22" s="14">
        <f t="shared" si="3"/>
        <v>8.451162034779782E-4</v>
      </c>
    </row>
    <row r="23" spans="1:9" x14ac:dyDescent="0.25">
      <c r="A23" s="15">
        <v>22</v>
      </c>
      <c r="B23" s="12" t="s">
        <v>125</v>
      </c>
      <c r="C23" s="5">
        <v>12770</v>
      </c>
      <c r="D23" s="5">
        <v>13043</v>
      </c>
      <c r="E23" s="4">
        <v>13089</v>
      </c>
      <c r="F23" s="13">
        <f t="shared" si="0"/>
        <v>7.3422995887100573E-3</v>
      </c>
      <c r="G23" s="13">
        <f t="shared" si="1"/>
        <v>2.4980422866092405E-2</v>
      </c>
      <c r="H23" s="5">
        <f t="shared" si="2"/>
        <v>319</v>
      </c>
      <c r="I23" s="14">
        <f t="shared" si="3"/>
        <v>1.0368925727287502E-2</v>
      </c>
    </row>
    <row r="24" spans="1:9" x14ac:dyDescent="0.25">
      <c r="A24" s="15">
        <v>23</v>
      </c>
      <c r="B24" s="12" t="s">
        <v>126</v>
      </c>
      <c r="C24" s="5">
        <v>13865</v>
      </c>
      <c r="D24" s="5">
        <v>14034</v>
      </c>
      <c r="E24" s="4">
        <v>14080</v>
      </c>
      <c r="F24" s="13">
        <f t="shared" si="0"/>
        <v>7.8982029344516463E-3</v>
      </c>
      <c r="G24" s="13">
        <f t="shared" si="1"/>
        <v>1.5506671474936892E-2</v>
      </c>
      <c r="H24" s="5">
        <f t="shared" si="2"/>
        <v>215</v>
      </c>
      <c r="I24" s="14">
        <f t="shared" si="3"/>
        <v>6.9884609133755889E-3</v>
      </c>
    </row>
    <row r="25" spans="1:9" x14ac:dyDescent="0.25">
      <c r="A25" s="15">
        <v>24</v>
      </c>
      <c r="B25" s="12" t="s">
        <v>127</v>
      </c>
      <c r="C25" s="5">
        <v>7400</v>
      </c>
      <c r="D25" s="5">
        <v>6827</v>
      </c>
      <c r="E25" s="4">
        <v>6791</v>
      </c>
      <c r="F25" s="13">
        <f t="shared" si="0"/>
        <v>3.8094244408992282E-3</v>
      </c>
      <c r="G25" s="13">
        <f t="shared" si="1"/>
        <v>-8.2297297297297303E-2</v>
      </c>
      <c r="H25" s="5">
        <f t="shared" si="2"/>
        <v>-609</v>
      </c>
      <c r="I25" s="14">
        <f t="shared" si="3"/>
        <v>-1.9795221843003412E-2</v>
      </c>
    </row>
    <row r="26" spans="1:9" x14ac:dyDescent="0.25">
      <c r="A26" s="15">
        <v>25</v>
      </c>
      <c r="B26" s="12" t="s">
        <v>128</v>
      </c>
      <c r="C26" s="5">
        <v>35343</v>
      </c>
      <c r="D26" s="5">
        <v>35155</v>
      </c>
      <c r="E26" s="4">
        <v>35180</v>
      </c>
      <c r="F26" s="13">
        <f t="shared" si="0"/>
        <v>1.9734288297869954E-2</v>
      </c>
      <c r="G26" s="13">
        <f t="shared" si="1"/>
        <v>-4.6119457884163766E-3</v>
      </c>
      <c r="H26" s="5">
        <f t="shared" si="2"/>
        <v>-163</v>
      </c>
      <c r="I26" s="14">
        <f t="shared" si="3"/>
        <v>-5.2982285064196331E-3</v>
      </c>
    </row>
    <row r="27" spans="1:9" x14ac:dyDescent="0.25">
      <c r="A27" s="15">
        <v>26</v>
      </c>
      <c r="B27" s="12" t="s">
        <v>129</v>
      </c>
      <c r="C27" s="5">
        <v>1662</v>
      </c>
      <c r="D27" s="5">
        <v>1625</v>
      </c>
      <c r="E27" s="4">
        <v>1623</v>
      </c>
      <c r="F27" s="13">
        <f t="shared" si="0"/>
        <v>9.1042495473118057E-4</v>
      </c>
      <c r="G27" s="13">
        <f t="shared" si="1"/>
        <v>-2.3465703971119134E-2</v>
      </c>
      <c r="H27" s="5">
        <f t="shared" si="2"/>
        <v>-39</v>
      </c>
      <c r="I27" s="14">
        <f t="shared" si="3"/>
        <v>-1.2676743052169673E-3</v>
      </c>
    </row>
    <row r="28" spans="1:9" x14ac:dyDescent="0.25">
      <c r="A28" s="15">
        <v>27</v>
      </c>
      <c r="B28" s="12" t="s">
        <v>130</v>
      </c>
      <c r="C28" s="5">
        <v>5765</v>
      </c>
      <c r="D28" s="5">
        <v>5909</v>
      </c>
      <c r="E28" s="4">
        <v>5914</v>
      </c>
      <c r="F28" s="13">
        <f t="shared" si="0"/>
        <v>3.3174696132348752E-3</v>
      </c>
      <c r="G28" s="13">
        <f t="shared" si="1"/>
        <v>2.5845620121422375E-2</v>
      </c>
      <c r="H28" s="5">
        <f t="shared" si="2"/>
        <v>149</v>
      </c>
      <c r="I28" s="14">
        <f t="shared" si="3"/>
        <v>4.8431659353161058E-3</v>
      </c>
    </row>
    <row r="29" spans="1:9" x14ac:dyDescent="0.25">
      <c r="A29" s="15">
        <v>28</v>
      </c>
      <c r="B29" s="12" t="s">
        <v>131</v>
      </c>
      <c r="C29" s="5">
        <v>10271</v>
      </c>
      <c r="D29" s="5">
        <v>10828</v>
      </c>
      <c r="E29" s="4">
        <v>10894</v>
      </c>
      <c r="F29" s="13">
        <f t="shared" si="0"/>
        <v>6.1110101397667789E-3</v>
      </c>
      <c r="G29" s="13">
        <f t="shared" si="1"/>
        <v>6.0656216531983255E-2</v>
      </c>
      <c r="H29" s="5">
        <f t="shared" si="2"/>
        <v>623</v>
      </c>
      <c r="I29" s="14">
        <f t="shared" si="3"/>
        <v>2.025028441410694E-2</v>
      </c>
    </row>
    <row r="30" spans="1:9" x14ac:dyDescent="0.25">
      <c r="A30" s="15">
        <v>29</v>
      </c>
      <c r="B30" s="12" t="s">
        <v>132</v>
      </c>
      <c r="C30" s="5">
        <v>3600</v>
      </c>
      <c r="D30" s="5">
        <v>3617</v>
      </c>
      <c r="E30" s="4">
        <v>3625</v>
      </c>
      <c r="F30" s="13">
        <f t="shared" si="0"/>
        <v>2.0334506844735243E-3</v>
      </c>
      <c r="G30" s="13">
        <f t="shared" si="1"/>
        <v>6.9444444444444441E-3</v>
      </c>
      <c r="H30" s="5">
        <f t="shared" si="2"/>
        <v>25</v>
      </c>
      <c r="I30" s="14">
        <f t="shared" si="3"/>
        <v>8.1261173411344059E-4</v>
      </c>
    </row>
    <row r="31" spans="1:9" x14ac:dyDescent="0.25">
      <c r="A31" s="15">
        <v>30</v>
      </c>
      <c r="B31" s="12" t="s">
        <v>133</v>
      </c>
      <c r="C31" s="5">
        <v>1177</v>
      </c>
      <c r="D31" s="5">
        <v>1089</v>
      </c>
      <c r="E31" s="4">
        <v>1089</v>
      </c>
      <c r="F31" s="13">
        <f t="shared" si="0"/>
        <v>6.1087663321149463E-4</v>
      </c>
      <c r="G31" s="13">
        <f t="shared" si="1"/>
        <v>-7.476635514018691E-2</v>
      </c>
      <c r="H31" s="5">
        <f t="shared" si="2"/>
        <v>-88</v>
      </c>
      <c r="I31" s="14">
        <f t="shared" si="3"/>
        <v>-2.8603933040793109E-3</v>
      </c>
    </row>
    <row r="32" spans="1:9" x14ac:dyDescent="0.25">
      <c r="A32" s="15">
        <v>31</v>
      </c>
      <c r="B32" s="12" t="s">
        <v>134</v>
      </c>
      <c r="C32" s="5">
        <v>21473</v>
      </c>
      <c r="D32" s="5">
        <v>21925</v>
      </c>
      <c r="E32" s="4">
        <v>21924</v>
      </c>
      <c r="F32" s="13">
        <f t="shared" si="0"/>
        <v>1.2298309739695874E-2</v>
      </c>
      <c r="G32" s="13">
        <f t="shared" si="1"/>
        <v>2.1003120197457273E-2</v>
      </c>
      <c r="H32" s="5">
        <f t="shared" si="2"/>
        <v>451</v>
      </c>
      <c r="I32" s="14">
        <f t="shared" si="3"/>
        <v>1.4659515683406468E-2</v>
      </c>
    </row>
    <row r="33" spans="1:9" x14ac:dyDescent="0.25">
      <c r="A33" s="15">
        <v>32</v>
      </c>
      <c r="B33" s="12" t="s">
        <v>135</v>
      </c>
      <c r="C33" s="5">
        <v>6402</v>
      </c>
      <c r="D33" s="5">
        <v>6499</v>
      </c>
      <c r="E33" s="4">
        <v>6506</v>
      </c>
      <c r="F33" s="13">
        <f t="shared" si="0"/>
        <v>3.6495531457061375E-3</v>
      </c>
      <c r="G33" s="13">
        <f t="shared" si="1"/>
        <v>1.6244923461418308E-2</v>
      </c>
      <c r="H33" s="5">
        <f t="shared" si="2"/>
        <v>104</v>
      </c>
      <c r="I33" s="14">
        <f t="shared" si="3"/>
        <v>3.3804648139119128E-3</v>
      </c>
    </row>
    <row r="34" spans="1:9" x14ac:dyDescent="0.25">
      <c r="A34" s="15">
        <v>33</v>
      </c>
      <c r="B34" s="12" t="s">
        <v>136</v>
      </c>
      <c r="C34" s="5">
        <v>20128</v>
      </c>
      <c r="D34" s="5">
        <v>19364</v>
      </c>
      <c r="E34" s="4">
        <v>19298</v>
      </c>
      <c r="F34" s="13">
        <f t="shared" si="0"/>
        <v>1.0825250016267605E-2</v>
      </c>
      <c r="G34" s="13">
        <f t="shared" si="1"/>
        <v>-4.1236089030206674E-2</v>
      </c>
      <c r="H34" s="5">
        <f t="shared" si="2"/>
        <v>-830</v>
      </c>
      <c r="I34" s="14">
        <f t="shared" si="3"/>
        <v>-2.6978709572566227E-2</v>
      </c>
    </row>
    <row r="35" spans="1:9" x14ac:dyDescent="0.25">
      <c r="A35" s="15">
        <v>35</v>
      </c>
      <c r="B35" s="12" t="s">
        <v>137</v>
      </c>
      <c r="C35" s="4">
        <v>17682</v>
      </c>
      <c r="D35" s="4">
        <v>15264</v>
      </c>
      <c r="E35" s="4">
        <v>15043</v>
      </c>
      <c r="F35" s="13">
        <f t="shared" ref="F35:F66" si="4">E35/$E$91</f>
        <v>8.4383996266304065E-3</v>
      </c>
      <c r="G35" s="13">
        <f t="shared" ref="G35:G66" si="5">(E35-C35)/C35</f>
        <v>-0.14924782264449724</v>
      </c>
      <c r="H35" s="5">
        <f t="shared" ref="H35:H66" si="6">E35-C35</f>
        <v>-2639</v>
      </c>
      <c r="I35" s="14">
        <f t="shared" si="3"/>
        <v>-8.5779294653014787E-2</v>
      </c>
    </row>
    <row r="36" spans="1:9" x14ac:dyDescent="0.25">
      <c r="A36" s="15">
        <v>36</v>
      </c>
      <c r="B36" s="12" t="s">
        <v>138</v>
      </c>
      <c r="C36" s="4">
        <v>1020</v>
      </c>
      <c r="D36" s="4">
        <v>906</v>
      </c>
      <c r="E36" s="4">
        <v>932</v>
      </c>
      <c r="F36" s="13">
        <f t="shared" si="4"/>
        <v>5.22807182877055E-4</v>
      </c>
      <c r="G36" s="13">
        <f t="shared" si="5"/>
        <v>-8.6274509803921567E-2</v>
      </c>
      <c r="H36" s="5">
        <f t="shared" si="6"/>
        <v>-88</v>
      </c>
      <c r="I36" s="14">
        <f t="shared" si="3"/>
        <v>-2.8603933040793109E-3</v>
      </c>
    </row>
    <row r="37" spans="1:9" x14ac:dyDescent="0.25">
      <c r="A37" s="15">
        <v>37</v>
      </c>
      <c r="B37" s="12" t="s">
        <v>139</v>
      </c>
      <c r="C37" s="4">
        <v>508</v>
      </c>
      <c r="D37" s="4">
        <v>516</v>
      </c>
      <c r="E37" s="4">
        <v>520</v>
      </c>
      <c r="F37" s="13">
        <f t="shared" si="4"/>
        <v>2.9169499473827103E-4</v>
      </c>
      <c r="G37" s="13">
        <f t="shared" si="5"/>
        <v>2.3622047244094488E-2</v>
      </c>
      <c r="H37" s="5">
        <f t="shared" si="6"/>
        <v>12</v>
      </c>
      <c r="I37" s="14">
        <f t="shared" si="3"/>
        <v>3.9005363237445148E-4</v>
      </c>
    </row>
    <row r="38" spans="1:9" x14ac:dyDescent="0.25">
      <c r="A38" s="15">
        <v>38</v>
      </c>
      <c r="B38" s="12" t="s">
        <v>140</v>
      </c>
      <c r="C38" s="4">
        <v>3324</v>
      </c>
      <c r="D38" s="4">
        <v>3358</v>
      </c>
      <c r="E38" s="4">
        <v>3380</v>
      </c>
      <c r="F38" s="13">
        <f t="shared" si="4"/>
        <v>1.8960174657987618E-3</v>
      </c>
      <c r="G38" s="13">
        <f t="shared" si="5"/>
        <v>1.684717208182912E-2</v>
      </c>
      <c r="H38" s="5">
        <f t="shared" si="6"/>
        <v>56</v>
      </c>
      <c r="I38" s="14">
        <f t="shared" si="3"/>
        <v>1.8202502844141069E-3</v>
      </c>
    </row>
    <row r="39" spans="1:9" x14ac:dyDescent="0.25">
      <c r="A39" s="15">
        <v>39</v>
      </c>
      <c r="B39" s="12" t="s">
        <v>141</v>
      </c>
      <c r="C39" s="4">
        <v>123</v>
      </c>
      <c r="D39" s="4">
        <v>123</v>
      </c>
      <c r="E39" s="4">
        <v>120</v>
      </c>
      <c r="F39" s="13">
        <f t="shared" si="4"/>
        <v>6.7314229554985629E-5</v>
      </c>
      <c r="G39" s="13">
        <f t="shared" si="5"/>
        <v>-2.4390243902439025E-2</v>
      </c>
      <c r="H39" s="5">
        <f t="shared" si="6"/>
        <v>-3</v>
      </c>
      <c r="I39" s="14">
        <f t="shared" si="3"/>
        <v>-9.7513408093612871E-5</v>
      </c>
    </row>
    <row r="40" spans="1:9" x14ac:dyDescent="0.25">
      <c r="A40" s="15">
        <v>41</v>
      </c>
      <c r="B40" s="12" t="s">
        <v>142</v>
      </c>
      <c r="C40" s="4">
        <v>130474</v>
      </c>
      <c r="D40" s="4">
        <v>133010</v>
      </c>
      <c r="E40" s="4">
        <v>132595</v>
      </c>
      <c r="F40" s="13">
        <f t="shared" si="4"/>
        <v>7.437941889869433E-2</v>
      </c>
      <c r="G40" s="13">
        <f t="shared" si="5"/>
        <v>1.6256112328893114E-2</v>
      </c>
      <c r="H40" s="5">
        <f t="shared" si="6"/>
        <v>2121</v>
      </c>
      <c r="I40" s="14">
        <f t="shared" si="3"/>
        <v>6.8941979522184296E-2</v>
      </c>
    </row>
    <row r="41" spans="1:9" x14ac:dyDescent="0.25">
      <c r="A41" s="15">
        <v>42</v>
      </c>
      <c r="B41" s="12" t="s">
        <v>143</v>
      </c>
      <c r="C41" s="4">
        <v>15132</v>
      </c>
      <c r="D41" s="4">
        <v>14509</v>
      </c>
      <c r="E41" s="4">
        <v>15272</v>
      </c>
      <c r="F41" s="13">
        <f t="shared" si="4"/>
        <v>8.5668576146978384E-3</v>
      </c>
      <c r="G41" s="13">
        <f t="shared" si="5"/>
        <v>9.2519164684113139E-3</v>
      </c>
      <c r="H41" s="5">
        <f t="shared" si="6"/>
        <v>140</v>
      </c>
      <c r="I41" s="14">
        <f t="shared" si="3"/>
        <v>4.5506257110352671E-3</v>
      </c>
    </row>
    <row r="42" spans="1:9" x14ac:dyDescent="0.25">
      <c r="A42" s="15">
        <v>43</v>
      </c>
      <c r="B42" s="12" t="s">
        <v>144</v>
      </c>
      <c r="C42" s="4">
        <v>54559</v>
      </c>
      <c r="D42" s="4">
        <v>55550</v>
      </c>
      <c r="E42" s="4">
        <v>55919</v>
      </c>
      <c r="F42" s="13">
        <f t="shared" si="4"/>
        <v>3.1367870020710342E-2</v>
      </c>
      <c r="G42" s="13">
        <f t="shared" si="5"/>
        <v>2.4927143092798622E-2</v>
      </c>
      <c r="H42" s="5">
        <f t="shared" si="6"/>
        <v>1360</v>
      </c>
      <c r="I42" s="14">
        <f t="shared" si="3"/>
        <v>4.4206078335771171E-2</v>
      </c>
    </row>
    <row r="43" spans="1:9" x14ac:dyDescent="0.25">
      <c r="A43" s="15">
        <v>45</v>
      </c>
      <c r="B43" s="12" t="s">
        <v>145</v>
      </c>
      <c r="C43" s="4">
        <v>46991</v>
      </c>
      <c r="D43" s="4">
        <v>50926</v>
      </c>
      <c r="E43" s="4">
        <v>51198</v>
      </c>
      <c r="F43" s="13">
        <f t="shared" si="4"/>
        <v>2.8719616039634618E-2</v>
      </c>
      <c r="G43" s="13">
        <f t="shared" si="5"/>
        <v>8.9527781915685986E-2</v>
      </c>
      <c r="H43" s="5">
        <f t="shared" si="6"/>
        <v>4207</v>
      </c>
      <c r="I43" s="14">
        <f t="shared" si="3"/>
        <v>0.13674630261660978</v>
      </c>
    </row>
    <row r="44" spans="1:9" x14ac:dyDescent="0.25">
      <c r="A44" s="15">
        <v>46</v>
      </c>
      <c r="B44" s="12" t="s">
        <v>146</v>
      </c>
      <c r="C44" s="4">
        <v>125217</v>
      </c>
      <c r="D44" s="4">
        <v>131546</v>
      </c>
      <c r="E44" s="4">
        <v>132143</v>
      </c>
      <c r="F44" s="13">
        <f t="shared" si="4"/>
        <v>7.4125868634037209E-2</v>
      </c>
      <c r="G44" s="13">
        <f t="shared" si="5"/>
        <v>5.5311978405488071E-2</v>
      </c>
      <c r="H44" s="5">
        <f t="shared" si="6"/>
        <v>6926</v>
      </c>
      <c r="I44" s="14">
        <f t="shared" si="3"/>
        <v>0.22512595481878758</v>
      </c>
    </row>
    <row r="45" spans="1:9" x14ac:dyDescent="0.25">
      <c r="A45" s="15">
        <v>47</v>
      </c>
      <c r="B45" s="12" t="s">
        <v>147</v>
      </c>
      <c r="C45" s="4">
        <v>301220</v>
      </c>
      <c r="D45" s="4">
        <v>311252</v>
      </c>
      <c r="E45" s="4">
        <v>312257</v>
      </c>
      <c r="F45" s="13">
        <f t="shared" si="4"/>
        <v>0.1751611614845929</v>
      </c>
      <c r="G45" s="13">
        <f t="shared" si="5"/>
        <v>3.6640993293937989E-2</v>
      </c>
      <c r="H45" s="5">
        <f t="shared" si="6"/>
        <v>11037</v>
      </c>
      <c r="I45" s="14">
        <f t="shared" si="3"/>
        <v>0.35875182837640174</v>
      </c>
    </row>
    <row r="46" spans="1:9" x14ac:dyDescent="0.25">
      <c r="A46" s="15">
        <v>49</v>
      </c>
      <c r="B46" s="12" t="s">
        <v>148</v>
      </c>
      <c r="C46" s="4">
        <v>120608</v>
      </c>
      <c r="D46" s="4">
        <v>120813</v>
      </c>
      <c r="E46" s="4">
        <v>120729</v>
      </c>
      <c r="F46" s="13">
        <f t="shared" si="4"/>
        <v>6.7723163499532169E-2</v>
      </c>
      <c r="G46" s="13">
        <f t="shared" si="5"/>
        <v>1.0032501989917749E-3</v>
      </c>
      <c r="H46" s="5">
        <f t="shared" si="6"/>
        <v>121</v>
      </c>
      <c r="I46" s="14">
        <f t="shared" si="3"/>
        <v>3.9330407931090529E-3</v>
      </c>
    </row>
    <row r="47" spans="1:9" x14ac:dyDescent="0.25">
      <c r="A47" s="15">
        <v>50</v>
      </c>
      <c r="B47" s="12" t="s">
        <v>149</v>
      </c>
      <c r="C47" s="4">
        <v>2600</v>
      </c>
      <c r="D47" s="4">
        <v>2474</v>
      </c>
      <c r="E47" s="4">
        <v>2683</v>
      </c>
      <c r="F47" s="13">
        <f t="shared" si="4"/>
        <v>1.5050339824668869E-3</v>
      </c>
      <c r="G47" s="13">
        <f t="shared" si="5"/>
        <v>3.1923076923076922E-2</v>
      </c>
      <c r="H47" s="5">
        <f t="shared" si="6"/>
        <v>83</v>
      </c>
      <c r="I47" s="14">
        <f t="shared" si="3"/>
        <v>2.6978709572566227E-3</v>
      </c>
    </row>
    <row r="48" spans="1:9" x14ac:dyDescent="0.25">
      <c r="A48" s="15">
        <v>51</v>
      </c>
      <c r="B48" s="12" t="s">
        <v>150</v>
      </c>
      <c r="C48" s="4">
        <v>297</v>
      </c>
      <c r="D48" s="4">
        <v>286</v>
      </c>
      <c r="E48" s="4">
        <v>287</v>
      </c>
      <c r="F48" s="13">
        <f t="shared" si="4"/>
        <v>1.6099319901900728E-4</v>
      </c>
      <c r="G48" s="13">
        <f t="shared" si="5"/>
        <v>-3.3670033670033669E-2</v>
      </c>
      <c r="H48" s="5">
        <f t="shared" si="6"/>
        <v>-10</v>
      </c>
      <c r="I48" s="14">
        <f t="shared" si="3"/>
        <v>-3.2504469364537625E-4</v>
      </c>
    </row>
    <row r="49" spans="1:9" x14ac:dyDescent="0.25">
      <c r="A49" s="15">
        <v>52</v>
      </c>
      <c r="B49" s="12" t="s">
        <v>151</v>
      </c>
      <c r="C49" s="4">
        <v>18506</v>
      </c>
      <c r="D49" s="4">
        <v>18460</v>
      </c>
      <c r="E49" s="4">
        <v>18459</v>
      </c>
      <c r="F49" s="13">
        <f t="shared" si="4"/>
        <v>1.0354611361295665E-2</v>
      </c>
      <c r="G49" s="13">
        <f t="shared" si="5"/>
        <v>-2.5397168485896465E-3</v>
      </c>
      <c r="H49" s="5">
        <f t="shared" si="6"/>
        <v>-47</v>
      </c>
      <c r="I49" s="14">
        <f t="shared" si="3"/>
        <v>-1.5277100601332684E-3</v>
      </c>
    </row>
    <row r="50" spans="1:9" x14ac:dyDescent="0.25">
      <c r="A50" s="15">
        <v>53</v>
      </c>
      <c r="B50" s="12" t="s">
        <v>152</v>
      </c>
      <c r="C50" s="4">
        <v>2623</v>
      </c>
      <c r="D50" s="4">
        <v>2608</v>
      </c>
      <c r="E50" s="4">
        <v>2616</v>
      </c>
      <c r="F50" s="13">
        <f t="shared" si="4"/>
        <v>1.4674502042986866E-3</v>
      </c>
      <c r="G50" s="13">
        <f t="shared" si="5"/>
        <v>-2.668699961875715E-3</v>
      </c>
      <c r="H50" s="5">
        <f t="shared" si="6"/>
        <v>-7</v>
      </c>
      <c r="I50" s="14">
        <f t="shared" si="3"/>
        <v>-2.2753128555176336E-4</v>
      </c>
    </row>
    <row r="51" spans="1:9" x14ac:dyDescent="0.25">
      <c r="A51" s="15">
        <v>55</v>
      </c>
      <c r="B51" s="12" t="s">
        <v>153</v>
      </c>
      <c r="C51" s="4">
        <v>18640</v>
      </c>
      <c r="D51" s="4">
        <v>18292</v>
      </c>
      <c r="E51" s="4">
        <v>18763</v>
      </c>
      <c r="F51" s="13">
        <f t="shared" si="4"/>
        <v>1.0525140742834961E-2</v>
      </c>
      <c r="G51" s="13">
        <f t="shared" si="5"/>
        <v>6.5987124463519316E-3</v>
      </c>
      <c r="H51" s="5">
        <f t="shared" si="6"/>
        <v>123</v>
      </c>
      <c r="I51" s="14">
        <f t="shared" si="3"/>
        <v>3.9980497318381275E-3</v>
      </c>
    </row>
    <row r="52" spans="1:9" x14ac:dyDescent="0.25">
      <c r="A52" s="15">
        <v>56</v>
      </c>
      <c r="B52" s="12" t="s">
        <v>154</v>
      </c>
      <c r="C52" s="4">
        <v>106831</v>
      </c>
      <c r="D52" s="4">
        <v>114518</v>
      </c>
      <c r="E52" s="4">
        <v>112732</v>
      </c>
      <c r="F52" s="13">
        <f t="shared" si="4"/>
        <v>6.3237231051605336E-2</v>
      </c>
      <c r="G52" s="13">
        <f t="shared" si="5"/>
        <v>5.5236775842218082E-2</v>
      </c>
      <c r="H52" s="5">
        <f t="shared" si="6"/>
        <v>5901</v>
      </c>
      <c r="I52" s="14">
        <f t="shared" si="3"/>
        <v>0.19180887372013652</v>
      </c>
    </row>
    <row r="53" spans="1:9" x14ac:dyDescent="0.25">
      <c r="A53" s="15">
        <v>58</v>
      </c>
      <c r="B53" s="12" t="s">
        <v>155</v>
      </c>
      <c r="C53" s="4">
        <v>2610</v>
      </c>
      <c r="D53" s="4">
        <v>2343</v>
      </c>
      <c r="E53" s="4">
        <v>2359</v>
      </c>
      <c r="F53" s="13">
        <f t="shared" si="4"/>
        <v>1.3232855626684257E-3</v>
      </c>
      <c r="G53" s="13">
        <f t="shared" si="5"/>
        <v>-9.6168582375478928E-2</v>
      </c>
      <c r="H53" s="5">
        <f t="shared" si="6"/>
        <v>-251</v>
      </c>
      <c r="I53" s="14">
        <f t="shared" si="3"/>
        <v>-8.1586218104989436E-3</v>
      </c>
    </row>
    <row r="54" spans="1:9" x14ac:dyDescent="0.25">
      <c r="A54" s="15">
        <v>59</v>
      </c>
      <c r="B54" s="12" t="s">
        <v>156</v>
      </c>
      <c r="C54" s="4">
        <v>1982</v>
      </c>
      <c r="D54" s="4">
        <v>2036</v>
      </c>
      <c r="E54" s="4">
        <v>2039</v>
      </c>
      <c r="F54" s="13">
        <f t="shared" si="4"/>
        <v>1.1437809505217974E-3</v>
      </c>
      <c r="G54" s="13">
        <f t="shared" si="5"/>
        <v>2.875882946518668E-2</v>
      </c>
      <c r="H54" s="5">
        <f t="shared" si="6"/>
        <v>57</v>
      </c>
      <c r="I54" s="14">
        <f t="shared" si="3"/>
        <v>1.8527547537786446E-3</v>
      </c>
    </row>
    <row r="55" spans="1:9" x14ac:dyDescent="0.25">
      <c r="A55" s="15">
        <v>60</v>
      </c>
      <c r="B55" s="12" t="s">
        <v>157</v>
      </c>
      <c r="C55" s="4">
        <v>844</v>
      </c>
      <c r="D55" s="4">
        <v>739</v>
      </c>
      <c r="E55" s="4">
        <v>739</v>
      </c>
      <c r="F55" s="13">
        <f t="shared" si="4"/>
        <v>4.1454346367611982E-4</v>
      </c>
      <c r="G55" s="13">
        <f t="shared" si="5"/>
        <v>-0.12440758293838862</v>
      </c>
      <c r="H55" s="5">
        <f t="shared" si="6"/>
        <v>-105</v>
      </c>
      <c r="I55" s="14">
        <f t="shared" si="3"/>
        <v>-3.4129692832764505E-3</v>
      </c>
    </row>
    <row r="56" spans="1:9" x14ac:dyDescent="0.25">
      <c r="A56" s="15">
        <v>61</v>
      </c>
      <c r="B56" s="12" t="s">
        <v>158</v>
      </c>
      <c r="C56" s="4">
        <v>3236</v>
      </c>
      <c r="D56" s="4">
        <v>3208</v>
      </c>
      <c r="E56" s="4">
        <v>3171</v>
      </c>
      <c r="F56" s="13">
        <f t="shared" si="4"/>
        <v>1.7787785159904953E-3</v>
      </c>
      <c r="G56" s="13">
        <f t="shared" si="5"/>
        <v>-2.0086526576019777E-2</v>
      </c>
      <c r="H56" s="5">
        <f t="shared" si="6"/>
        <v>-65</v>
      </c>
      <c r="I56" s="14">
        <f t="shared" si="3"/>
        <v>-2.1127905086949453E-3</v>
      </c>
    </row>
    <row r="57" spans="1:9" x14ac:dyDescent="0.25">
      <c r="A57" s="15">
        <v>62</v>
      </c>
      <c r="B57" s="12" t="s">
        <v>159</v>
      </c>
      <c r="C57" s="4">
        <v>7458</v>
      </c>
      <c r="D57" s="4">
        <v>7929</v>
      </c>
      <c r="E57" s="4">
        <v>7996</v>
      </c>
      <c r="F57" s="13">
        <f t="shared" si="4"/>
        <v>4.485371496013876E-3</v>
      </c>
      <c r="G57" s="13">
        <f t="shared" si="5"/>
        <v>7.2137302225797797E-2</v>
      </c>
      <c r="H57" s="5">
        <f t="shared" si="6"/>
        <v>538</v>
      </c>
      <c r="I57" s="14">
        <f t="shared" si="3"/>
        <v>1.7487404518121242E-2</v>
      </c>
    </row>
    <row r="58" spans="1:9" x14ac:dyDescent="0.25">
      <c r="A58" s="15">
        <v>63</v>
      </c>
      <c r="B58" s="12" t="s">
        <v>160</v>
      </c>
      <c r="C58" s="4">
        <v>1782</v>
      </c>
      <c r="D58" s="4">
        <v>1688</v>
      </c>
      <c r="E58" s="4">
        <v>1690</v>
      </c>
      <c r="F58" s="13">
        <f t="shared" si="4"/>
        <v>9.4800873289938091E-4</v>
      </c>
      <c r="G58" s="13">
        <f t="shared" si="5"/>
        <v>-5.1627384960718295E-2</v>
      </c>
      <c r="H58" s="5">
        <f t="shared" si="6"/>
        <v>-92</v>
      </c>
      <c r="I58" s="14">
        <f t="shared" si="3"/>
        <v>-2.9904111815374614E-3</v>
      </c>
    </row>
    <row r="59" spans="1:9" x14ac:dyDescent="0.25">
      <c r="A59" s="15">
        <v>64</v>
      </c>
      <c r="B59" s="12" t="s">
        <v>161</v>
      </c>
      <c r="C59" s="4">
        <v>7621</v>
      </c>
      <c r="D59" s="4">
        <v>7186</v>
      </c>
      <c r="E59" s="4">
        <v>7174</v>
      </c>
      <c r="F59" s="13">
        <f t="shared" si="4"/>
        <v>4.0242690235622238E-3</v>
      </c>
      <c r="G59" s="13">
        <f t="shared" si="5"/>
        <v>-5.8653719984254032E-2</v>
      </c>
      <c r="H59" s="5">
        <f t="shared" si="6"/>
        <v>-447</v>
      </c>
      <c r="I59" s="14">
        <f t="shared" si="3"/>
        <v>-1.4529497805948317E-2</v>
      </c>
    </row>
    <row r="60" spans="1:9" x14ac:dyDescent="0.25">
      <c r="A60" s="15">
        <v>65</v>
      </c>
      <c r="B60" s="12" t="s">
        <v>162</v>
      </c>
      <c r="C60" s="4">
        <v>4045</v>
      </c>
      <c r="D60" s="4">
        <v>3915</v>
      </c>
      <c r="E60" s="4">
        <v>3900</v>
      </c>
      <c r="F60" s="13">
        <f t="shared" si="4"/>
        <v>2.1877124605370331E-3</v>
      </c>
      <c r="G60" s="13">
        <f t="shared" si="5"/>
        <v>-3.5846724351050678E-2</v>
      </c>
      <c r="H60" s="5">
        <f t="shared" si="6"/>
        <v>-145</v>
      </c>
      <c r="I60" s="14">
        <f t="shared" si="3"/>
        <v>-4.7131480578579557E-3</v>
      </c>
    </row>
    <row r="61" spans="1:9" x14ac:dyDescent="0.25">
      <c r="A61" s="15">
        <v>66</v>
      </c>
      <c r="B61" s="12" t="s">
        <v>163</v>
      </c>
      <c r="C61" s="4">
        <v>11223</v>
      </c>
      <c r="D61" s="4">
        <v>11759</v>
      </c>
      <c r="E61" s="4">
        <v>11764</v>
      </c>
      <c r="F61" s="13">
        <f t="shared" si="4"/>
        <v>6.5990383040404246E-3</v>
      </c>
      <c r="G61" s="13">
        <f t="shared" si="5"/>
        <v>4.8204579880602332E-2</v>
      </c>
      <c r="H61" s="5">
        <f t="shared" si="6"/>
        <v>541</v>
      </c>
      <c r="I61" s="14">
        <f t="shared" si="3"/>
        <v>1.7584917926214853E-2</v>
      </c>
    </row>
    <row r="62" spans="1:9" x14ac:dyDescent="0.25">
      <c r="A62" s="15">
        <v>68</v>
      </c>
      <c r="B62" s="12" t="s">
        <v>164</v>
      </c>
      <c r="C62" s="4">
        <v>49378</v>
      </c>
      <c r="D62" s="4">
        <v>56811</v>
      </c>
      <c r="E62" s="4">
        <v>56678</v>
      </c>
      <c r="F62" s="13">
        <f t="shared" si="4"/>
        <v>3.179363252264563E-2</v>
      </c>
      <c r="G62" s="13">
        <f t="shared" si="5"/>
        <v>0.14783911863582971</v>
      </c>
      <c r="H62" s="5">
        <f t="shared" si="6"/>
        <v>7300</v>
      </c>
      <c r="I62" s="14">
        <f t="shared" si="3"/>
        <v>0.23728262636112465</v>
      </c>
    </row>
    <row r="63" spans="1:9" x14ac:dyDescent="0.25">
      <c r="A63" s="15">
        <v>69</v>
      </c>
      <c r="B63" s="12" t="s">
        <v>165</v>
      </c>
      <c r="C63" s="4">
        <v>46298</v>
      </c>
      <c r="D63" s="4">
        <v>47603</v>
      </c>
      <c r="E63" s="4">
        <v>47556</v>
      </c>
      <c r="F63" s="13">
        <f t="shared" si="4"/>
        <v>2.6676629172640805E-2</v>
      </c>
      <c r="G63" s="13">
        <f t="shared" si="5"/>
        <v>2.7171800077757137E-2</v>
      </c>
      <c r="H63" s="5">
        <f t="shared" si="6"/>
        <v>1258</v>
      </c>
      <c r="I63" s="14">
        <f t="shared" si="3"/>
        <v>4.0890622460588333E-2</v>
      </c>
    </row>
    <row r="64" spans="1:9" x14ac:dyDescent="0.25">
      <c r="A64" s="15">
        <v>70</v>
      </c>
      <c r="B64" s="12" t="s">
        <v>166</v>
      </c>
      <c r="C64" s="4">
        <v>21346</v>
      </c>
      <c r="D64" s="4">
        <v>20189</v>
      </c>
      <c r="E64" s="4">
        <v>20186</v>
      </c>
      <c r="F64" s="13">
        <f t="shared" si="4"/>
        <v>1.13233753149745E-2</v>
      </c>
      <c r="G64" s="13">
        <f t="shared" si="5"/>
        <v>-5.4342734001686502E-2</v>
      </c>
      <c r="H64" s="5">
        <f t="shared" si="6"/>
        <v>-1160</v>
      </c>
      <c r="I64" s="14">
        <f t="shared" si="3"/>
        <v>-3.7705184462863646E-2</v>
      </c>
    </row>
    <row r="65" spans="1:9" x14ac:dyDescent="0.25">
      <c r="A65" s="15">
        <v>71</v>
      </c>
      <c r="B65" s="12" t="s">
        <v>167</v>
      </c>
      <c r="C65" s="4">
        <v>22539</v>
      </c>
      <c r="D65" s="4">
        <v>23392</v>
      </c>
      <c r="E65" s="4">
        <v>23585</v>
      </c>
      <c r="F65" s="13">
        <f t="shared" si="4"/>
        <v>1.3230050867119467E-2</v>
      </c>
      <c r="G65" s="13">
        <f t="shared" si="5"/>
        <v>4.6408447579750656E-2</v>
      </c>
      <c r="H65" s="5">
        <f t="shared" si="6"/>
        <v>1046</v>
      </c>
      <c r="I65" s="14">
        <f t="shared" si="3"/>
        <v>3.3999674955306355E-2</v>
      </c>
    </row>
    <row r="66" spans="1:9" x14ac:dyDescent="0.25">
      <c r="A66" s="15">
        <v>72</v>
      </c>
      <c r="B66" s="12" t="s">
        <v>168</v>
      </c>
      <c r="C66" s="4">
        <v>947</v>
      </c>
      <c r="D66" s="4">
        <v>822</v>
      </c>
      <c r="E66" s="4">
        <v>827</v>
      </c>
      <c r="F66" s="13">
        <f t="shared" si="4"/>
        <v>4.6390723201644263E-4</v>
      </c>
      <c r="G66" s="13">
        <f t="shared" si="5"/>
        <v>-0.12671594508975711</v>
      </c>
      <c r="H66" s="5">
        <f t="shared" si="6"/>
        <v>-120</v>
      </c>
      <c r="I66" s="14">
        <f t="shared" si="3"/>
        <v>-3.9005363237445147E-3</v>
      </c>
    </row>
    <row r="67" spans="1:9" x14ac:dyDescent="0.25">
      <c r="A67" s="15">
        <v>73</v>
      </c>
      <c r="B67" s="12" t="s">
        <v>169</v>
      </c>
      <c r="C67" s="4">
        <v>7203</v>
      </c>
      <c r="D67" s="4">
        <v>7308</v>
      </c>
      <c r="E67" s="4">
        <v>7289</v>
      </c>
      <c r="F67" s="13">
        <f t="shared" ref="F67:F91" si="7">E67/$E$91</f>
        <v>4.0887784935524189E-3</v>
      </c>
      <c r="G67" s="13">
        <f t="shared" ref="G67:G91" si="8">(E67-C67)/C67</f>
        <v>1.1939469665417188E-2</v>
      </c>
      <c r="H67" s="5">
        <f t="shared" ref="H67:H91" si="9">E67-C67</f>
        <v>86</v>
      </c>
      <c r="I67" s="14">
        <f t="shared" si="3"/>
        <v>2.7953843653502355E-3</v>
      </c>
    </row>
    <row r="68" spans="1:9" x14ac:dyDescent="0.25">
      <c r="A68" s="15">
        <v>74</v>
      </c>
      <c r="B68" s="12" t="s">
        <v>170</v>
      </c>
      <c r="C68" s="4">
        <v>7552</v>
      </c>
      <c r="D68" s="4">
        <v>8149</v>
      </c>
      <c r="E68" s="4">
        <v>8165</v>
      </c>
      <c r="F68" s="13">
        <f t="shared" si="7"/>
        <v>4.5801723693038136E-3</v>
      </c>
      <c r="G68" s="13">
        <f t="shared" si="8"/>
        <v>8.1170550847457626E-2</v>
      </c>
      <c r="H68" s="5">
        <f t="shared" si="9"/>
        <v>613</v>
      </c>
      <c r="I68" s="14">
        <f t="shared" ref="I68:I91" si="10">H68/$H$91</f>
        <v>1.9925239720461563E-2</v>
      </c>
    </row>
    <row r="69" spans="1:9" x14ac:dyDescent="0.25">
      <c r="A69" s="15">
        <v>75</v>
      </c>
      <c r="B69" s="12" t="s">
        <v>171</v>
      </c>
      <c r="C69" s="4">
        <v>2161</v>
      </c>
      <c r="D69" s="4">
        <v>2262</v>
      </c>
      <c r="E69" s="4">
        <v>2282</v>
      </c>
      <c r="F69" s="13">
        <f t="shared" si="7"/>
        <v>1.2800922653706435E-3</v>
      </c>
      <c r="G69" s="13">
        <f t="shared" si="8"/>
        <v>5.5992596020360941E-2</v>
      </c>
      <c r="H69" s="5">
        <f t="shared" si="9"/>
        <v>121</v>
      </c>
      <c r="I69" s="14">
        <f t="shared" si="10"/>
        <v>3.9330407931090529E-3</v>
      </c>
    </row>
    <row r="70" spans="1:9" x14ac:dyDescent="0.25">
      <c r="A70" s="15">
        <v>77</v>
      </c>
      <c r="B70" s="12" t="s">
        <v>172</v>
      </c>
      <c r="C70" s="4">
        <v>5694</v>
      </c>
      <c r="D70" s="4">
        <v>5684</v>
      </c>
      <c r="E70" s="4">
        <v>5686</v>
      </c>
      <c r="F70" s="13">
        <f t="shared" si="7"/>
        <v>3.1895725770804025E-3</v>
      </c>
      <c r="G70" s="13">
        <f t="shared" si="8"/>
        <v>-1.4049877063575693E-3</v>
      </c>
      <c r="H70" s="5">
        <f t="shared" si="9"/>
        <v>-8</v>
      </c>
      <c r="I70" s="14">
        <f t="shared" si="10"/>
        <v>-2.6003575491630101E-4</v>
      </c>
    </row>
    <row r="71" spans="1:9" x14ac:dyDescent="0.25">
      <c r="A71" s="15">
        <v>78</v>
      </c>
      <c r="B71" s="12" t="s">
        <v>173</v>
      </c>
      <c r="C71" s="4">
        <v>1498</v>
      </c>
      <c r="D71" s="4">
        <v>1910</v>
      </c>
      <c r="E71" s="4">
        <v>1919</v>
      </c>
      <c r="F71" s="13">
        <f t="shared" si="7"/>
        <v>1.0764667209668117E-3</v>
      </c>
      <c r="G71" s="13">
        <f t="shared" si="8"/>
        <v>0.28104138851802402</v>
      </c>
      <c r="H71" s="5">
        <f t="shared" si="9"/>
        <v>421</v>
      </c>
      <c r="I71" s="14">
        <f t="shared" si="10"/>
        <v>1.368438160247034E-2</v>
      </c>
    </row>
    <row r="72" spans="1:9" x14ac:dyDescent="0.25">
      <c r="A72" s="15">
        <v>79</v>
      </c>
      <c r="B72" s="12" t="s">
        <v>174</v>
      </c>
      <c r="C72" s="4">
        <v>8284</v>
      </c>
      <c r="D72" s="4">
        <v>8036</v>
      </c>
      <c r="E72" s="4">
        <v>8052</v>
      </c>
      <c r="F72" s="13">
        <f t="shared" si="7"/>
        <v>4.516784803139536E-3</v>
      </c>
      <c r="G72" s="13">
        <f t="shared" si="8"/>
        <v>-2.8005794302269436E-2</v>
      </c>
      <c r="H72" s="5">
        <f t="shared" si="9"/>
        <v>-232</v>
      </c>
      <c r="I72" s="14">
        <f t="shared" si="10"/>
        <v>-7.5410368925727285E-3</v>
      </c>
    </row>
    <row r="73" spans="1:9" x14ac:dyDescent="0.25">
      <c r="A73" s="15">
        <v>80</v>
      </c>
      <c r="B73" s="12" t="s">
        <v>175</v>
      </c>
      <c r="C73" s="4">
        <v>20462</v>
      </c>
      <c r="D73" s="4">
        <v>20862</v>
      </c>
      <c r="E73" s="4">
        <v>20903</v>
      </c>
      <c r="F73" s="13">
        <f t="shared" si="7"/>
        <v>1.1725577836565538E-2</v>
      </c>
      <c r="G73" s="13">
        <f t="shared" si="8"/>
        <v>2.1552145440328414E-2</v>
      </c>
      <c r="H73" s="5">
        <f t="shared" si="9"/>
        <v>441</v>
      </c>
      <c r="I73" s="14">
        <f t="shared" si="10"/>
        <v>1.4334470989761093E-2</v>
      </c>
    </row>
    <row r="74" spans="1:9" x14ac:dyDescent="0.25">
      <c r="A74" s="15">
        <v>81</v>
      </c>
      <c r="B74" s="12" t="s">
        <v>176</v>
      </c>
      <c r="C74" s="4">
        <v>54976</v>
      </c>
      <c r="D74" s="4">
        <v>55776</v>
      </c>
      <c r="E74" s="4">
        <v>55323</v>
      </c>
      <c r="F74" s="13">
        <f t="shared" si="7"/>
        <v>3.1033542680587251E-2</v>
      </c>
      <c r="G74" s="13">
        <f t="shared" si="8"/>
        <v>6.3118451688009315E-3</v>
      </c>
      <c r="H74" s="5">
        <f t="shared" si="9"/>
        <v>347</v>
      </c>
      <c r="I74" s="14">
        <f t="shared" si="10"/>
        <v>1.1279050869494555E-2</v>
      </c>
    </row>
    <row r="75" spans="1:9" x14ac:dyDescent="0.25">
      <c r="A75" s="15">
        <v>82</v>
      </c>
      <c r="B75" s="12" t="s">
        <v>177</v>
      </c>
      <c r="C75" s="4">
        <v>51377</v>
      </c>
      <c r="D75" s="4">
        <v>50259</v>
      </c>
      <c r="E75" s="4">
        <v>50096</v>
      </c>
      <c r="F75" s="13">
        <f t="shared" si="7"/>
        <v>2.8101447031554667E-2</v>
      </c>
      <c r="G75" s="13">
        <f t="shared" si="8"/>
        <v>-2.4933335928528332E-2</v>
      </c>
      <c r="H75" s="5">
        <f t="shared" si="9"/>
        <v>-1281</v>
      </c>
      <c r="I75" s="14">
        <f t="shared" si="10"/>
        <v>-4.1638225255972695E-2</v>
      </c>
    </row>
    <row r="76" spans="1:9" x14ac:dyDescent="0.25">
      <c r="A76" s="15">
        <v>84</v>
      </c>
      <c r="B76" s="12" t="s">
        <v>178</v>
      </c>
      <c r="C76" s="4">
        <v>2503</v>
      </c>
      <c r="D76" s="4">
        <v>2767</v>
      </c>
      <c r="E76" s="4">
        <v>2776</v>
      </c>
      <c r="F76" s="13">
        <f t="shared" si="7"/>
        <v>1.5572025103720009E-3</v>
      </c>
      <c r="G76" s="13">
        <f t="shared" si="8"/>
        <v>0.10906911705952857</v>
      </c>
      <c r="H76" s="5">
        <f t="shared" si="9"/>
        <v>273</v>
      </c>
      <c r="I76" s="14">
        <f t="shared" si="10"/>
        <v>8.8737201365187719E-3</v>
      </c>
    </row>
    <row r="77" spans="1:9" x14ac:dyDescent="0.25">
      <c r="A77" s="15">
        <v>85</v>
      </c>
      <c r="B77" s="12" t="s">
        <v>179</v>
      </c>
      <c r="C77" s="4">
        <v>32539</v>
      </c>
      <c r="D77" s="4">
        <v>32558</v>
      </c>
      <c r="E77" s="4">
        <v>29670</v>
      </c>
      <c r="F77" s="13">
        <f t="shared" si="7"/>
        <v>1.6643443257470195E-2</v>
      </c>
      <c r="G77" s="13">
        <f t="shared" si="8"/>
        <v>-8.8171117735640306E-2</v>
      </c>
      <c r="H77" s="5">
        <f t="shared" si="9"/>
        <v>-2869</v>
      </c>
      <c r="I77" s="14">
        <f t="shared" si="10"/>
        <v>-9.325532260685844E-2</v>
      </c>
    </row>
    <row r="78" spans="1:9" x14ac:dyDescent="0.25">
      <c r="A78" s="15">
        <v>86</v>
      </c>
      <c r="B78" s="12" t="s">
        <v>180</v>
      </c>
      <c r="C78" s="4">
        <v>22933</v>
      </c>
      <c r="D78" s="4">
        <v>22711</v>
      </c>
      <c r="E78" s="4">
        <v>22739</v>
      </c>
      <c r="F78" s="13">
        <f t="shared" si="7"/>
        <v>1.2755485548756818E-2</v>
      </c>
      <c r="G78" s="13">
        <f t="shared" si="8"/>
        <v>-8.4594252823442205E-3</v>
      </c>
      <c r="H78" s="5">
        <f t="shared" si="9"/>
        <v>-194</v>
      </c>
      <c r="I78" s="14">
        <f t="shared" si="10"/>
        <v>-6.3058670567202992E-3</v>
      </c>
    </row>
    <row r="79" spans="1:9" x14ac:dyDescent="0.25">
      <c r="A79" s="15">
        <v>87</v>
      </c>
      <c r="B79" s="12" t="s">
        <v>181</v>
      </c>
      <c r="C79" s="4">
        <v>1558</v>
      </c>
      <c r="D79" s="4">
        <v>1481</v>
      </c>
      <c r="E79" s="4">
        <v>1473</v>
      </c>
      <c r="F79" s="13">
        <f t="shared" si="7"/>
        <v>8.2628216778744855E-4</v>
      </c>
      <c r="G79" s="13">
        <f t="shared" si="8"/>
        <v>-5.4557124518613609E-2</v>
      </c>
      <c r="H79" s="5">
        <f t="shared" si="9"/>
        <v>-85</v>
      </c>
      <c r="I79" s="14">
        <f t="shared" si="10"/>
        <v>-2.7628798959856982E-3</v>
      </c>
    </row>
    <row r="80" spans="1:9" x14ac:dyDescent="0.25">
      <c r="A80" s="15">
        <v>88</v>
      </c>
      <c r="B80" s="12" t="s">
        <v>182</v>
      </c>
      <c r="C80" s="4">
        <v>4397</v>
      </c>
      <c r="D80" s="4">
        <v>4679</v>
      </c>
      <c r="E80" s="4">
        <v>4684</v>
      </c>
      <c r="F80" s="13">
        <f t="shared" si="7"/>
        <v>2.6274987602962724E-3</v>
      </c>
      <c r="G80" s="13">
        <f t="shared" si="8"/>
        <v>6.5271776211052984E-2</v>
      </c>
      <c r="H80" s="5">
        <f t="shared" si="9"/>
        <v>287</v>
      </c>
      <c r="I80" s="14">
        <f t="shared" si="10"/>
        <v>9.3287827076222983E-3</v>
      </c>
    </row>
    <row r="81" spans="1:9" x14ac:dyDescent="0.25">
      <c r="A81" s="15">
        <v>90</v>
      </c>
      <c r="B81" s="12" t="s">
        <v>183</v>
      </c>
      <c r="C81" s="4">
        <v>1469</v>
      </c>
      <c r="D81" s="4">
        <v>1459</v>
      </c>
      <c r="E81" s="4">
        <v>1434</v>
      </c>
      <c r="F81" s="13">
        <f t="shared" si="7"/>
        <v>8.0440504318207825E-4</v>
      </c>
      <c r="G81" s="13">
        <f t="shared" si="8"/>
        <v>-2.3825731790333562E-2</v>
      </c>
      <c r="H81" s="5">
        <f t="shared" si="9"/>
        <v>-35</v>
      </c>
      <c r="I81" s="14">
        <f t="shared" si="10"/>
        <v>-1.1376564277588168E-3</v>
      </c>
    </row>
    <row r="82" spans="1:9" x14ac:dyDescent="0.25">
      <c r="A82" s="15">
        <v>91</v>
      </c>
      <c r="B82" s="12" t="s">
        <v>184</v>
      </c>
      <c r="C82" s="4">
        <v>397</v>
      </c>
      <c r="D82" s="4">
        <v>276</v>
      </c>
      <c r="E82" s="4">
        <v>412</v>
      </c>
      <c r="F82" s="13">
        <f t="shared" si="7"/>
        <v>2.3111218813878399E-4</v>
      </c>
      <c r="G82" s="13">
        <f t="shared" si="8"/>
        <v>3.7783375314861464E-2</v>
      </c>
      <c r="H82" s="5">
        <f t="shared" si="9"/>
        <v>15</v>
      </c>
      <c r="I82" s="14">
        <f t="shared" si="10"/>
        <v>4.8756704046806434E-4</v>
      </c>
    </row>
    <row r="83" spans="1:9" x14ac:dyDescent="0.25">
      <c r="A83" s="15">
        <v>92</v>
      </c>
      <c r="B83" s="12" t="s">
        <v>185</v>
      </c>
      <c r="C83" s="4">
        <v>3883</v>
      </c>
      <c r="D83" s="4">
        <v>3424</v>
      </c>
      <c r="E83" s="4">
        <v>3413</v>
      </c>
      <c r="F83" s="13">
        <f t="shared" si="7"/>
        <v>1.9145288789263828E-3</v>
      </c>
      <c r="G83" s="13">
        <f t="shared" si="8"/>
        <v>-0.12104043265516354</v>
      </c>
      <c r="H83" s="5">
        <f t="shared" si="9"/>
        <v>-470</v>
      </c>
      <c r="I83" s="14">
        <f t="shared" si="10"/>
        <v>-1.5277100601332683E-2</v>
      </c>
    </row>
    <row r="84" spans="1:9" x14ac:dyDescent="0.25">
      <c r="A84" s="15">
        <v>93</v>
      </c>
      <c r="B84" s="12" t="s">
        <v>186</v>
      </c>
      <c r="C84" s="4">
        <v>7505</v>
      </c>
      <c r="D84" s="4">
        <v>7908</v>
      </c>
      <c r="E84" s="4">
        <v>7984</v>
      </c>
      <c r="F84" s="13">
        <f t="shared" si="7"/>
        <v>4.4786400730583769E-3</v>
      </c>
      <c r="G84" s="13">
        <f t="shared" si="8"/>
        <v>6.3824117255163224E-2</v>
      </c>
      <c r="H84" s="5">
        <f t="shared" si="9"/>
        <v>479</v>
      </c>
      <c r="I84" s="14">
        <f t="shared" si="10"/>
        <v>1.5569640825613521E-2</v>
      </c>
    </row>
    <row r="85" spans="1:9" x14ac:dyDescent="0.25">
      <c r="A85" s="15">
        <v>94</v>
      </c>
      <c r="B85" s="12" t="s">
        <v>187</v>
      </c>
      <c r="C85" s="4">
        <v>10249</v>
      </c>
      <c r="D85" s="4">
        <v>10146</v>
      </c>
      <c r="E85" s="4">
        <v>10080</v>
      </c>
      <c r="F85" s="13">
        <f t="shared" si="7"/>
        <v>5.6543952826187925E-3</v>
      </c>
      <c r="G85" s="13">
        <f t="shared" si="8"/>
        <v>-1.6489413601326958E-2</v>
      </c>
      <c r="H85" s="5">
        <f t="shared" si="9"/>
        <v>-169</v>
      </c>
      <c r="I85" s="14">
        <f t="shared" si="10"/>
        <v>-5.4932553226068586E-3</v>
      </c>
    </row>
    <row r="86" spans="1:9" x14ac:dyDescent="0.25">
      <c r="A86" s="15">
        <v>95</v>
      </c>
      <c r="B86" s="12" t="s">
        <v>188</v>
      </c>
      <c r="C86" s="4">
        <v>11677</v>
      </c>
      <c r="D86" s="4">
        <v>11804</v>
      </c>
      <c r="E86" s="4">
        <v>11807</v>
      </c>
      <c r="F86" s="13">
        <f t="shared" si="7"/>
        <v>6.6231592362976273E-3</v>
      </c>
      <c r="G86" s="13">
        <f t="shared" si="8"/>
        <v>1.1132996488824185E-2</v>
      </c>
      <c r="H86" s="5">
        <f t="shared" si="9"/>
        <v>130</v>
      </c>
      <c r="I86" s="14">
        <f t="shared" si="10"/>
        <v>4.2255810173898907E-3</v>
      </c>
    </row>
    <row r="87" spans="1:9" x14ac:dyDescent="0.25">
      <c r="A87" s="15">
        <v>96</v>
      </c>
      <c r="B87" s="12" t="s">
        <v>189</v>
      </c>
      <c r="C87" s="4">
        <v>29077</v>
      </c>
      <c r="D87" s="4">
        <v>30249</v>
      </c>
      <c r="E87" s="4">
        <v>30449</v>
      </c>
      <c r="F87" s="13">
        <f t="shared" si="7"/>
        <v>1.7080424797664646E-2</v>
      </c>
      <c r="G87" s="13">
        <f t="shared" si="8"/>
        <v>4.718506035698318E-2</v>
      </c>
      <c r="H87" s="5">
        <f t="shared" si="9"/>
        <v>1372</v>
      </c>
      <c r="I87" s="14">
        <f t="shared" si="10"/>
        <v>4.4596131968145623E-2</v>
      </c>
    </row>
    <row r="88" spans="1:9" x14ac:dyDescent="0.25">
      <c r="A88" s="15">
        <v>97</v>
      </c>
      <c r="B88" s="12" t="s">
        <v>190</v>
      </c>
      <c r="C88" s="4">
        <v>23452</v>
      </c>
      <c r="D88" s="4">
        <v>18276</v>
      </c>
      <c r="E88" s="4">
        <v>17888</v>
      </c>
      <c r="F88" s="13">
        <f t="shared" si="7"/>
        <v>1.0034307818996524E-2</v>
      </c>
      <c r="G88" s="13">
        <f t="shared" si="8"/>
        <v>-0.23725055432372505</v>
      </c>
      <c r="H88" s="5">
        <f t="shared" si="9"/>
        <v>-5564</v>
      </c>
      <c r="I88" s="14">
        <f t="shared" si="10"/>
        <v>-0.18085486754428734</v>
      </c>
    </row>
    <row r="89" spans="1:9" x14ac:dyDescent="0.25">
      <c r="A89" s="15">
        <v>98</v>
      </c>
      <c r="B89" s="12" t="s">
        <v>191</v>
      </c>
      <c r="C89" s="4">
        <v>497</v>
      </c>
      <c r="D89" s="4">
        <v>449</v>
      </c>
      <c r="E89" s="4">
        <v>439</v>
      </c>
      <c r="F89" s="13">
        <f t="shared" si="7"/>
        <v>2.4625788978865573E-4</v>
      </c>
      <c r="G89" s="13">
        <f t="shared" si="8"/>
        <v>-0.11670020120724346</v>
      </c>
      <c r="H89" s="5">
        <f t="shared" si="9"/>
        <v>-58</v>
      </c>
      <c r="I89" s="14">
        <f t="shared" si="10"/>
        <v>-1.8852592231431821E-3</v>
      </c>
    </row>
    <row r="90" spans="1:9" x14ac:dyDescent="0.25">
      <c r="A90" s="15">
        <v>99</v>
      </c>
      <c r="B90" s="12" t="s">
        <v>192</v>
      </c>
      <c r="C90" s="4">
        <v>481</v>
      </c>
      <c r="D90" s="4">
        <v>456</v>
      </c>
      <c r="E90" s="4">
        <v>456</v>
      </c>
      <c r="F90" s="13">
        <f t="shared" si="7"/>
        <v>2.557940723089454E-4</v>
      </c>
      <c r="G90" s="13">
        <f t="shared" si="8"/>
        <v>-5.1975051975051978E-2</v>
      </c>
      <c r="H90" s="5">
        <f t="shared" si="9"/>
        <v>-25</v>
      </c>
      <c r="I90" s="14">
        <f t="shared" si="10"/>
        <v>-8.1261173411344059E-4</v>
      </c>
    </row>
    <row r="91" spans="1:9" s="18" customFormat="1" x14ac:dyDescent="0.25">
      <c r="A91" s="57" t="s">
        <v>202</v>
      </c>
      <c r="B91" s="57"/>
      <c r="C91" s="17">
        <v>1751919</v>
      </c>
      <c r="D91" s="17">
        <v>1784192</v>
      </c>
      <c r="E91" s="17">
        <v>1782684</v>
      </c>
      <c r="F91" s="13">
        <f t="shared" si="7"/>
        <v>1</v>
      </c>
      <c r="G91" s="13">
        <f t="shared" si="8"/>
        <v>1.7560743390533467E-2</v>
      </c>
      <c r="H91" s="5">
        <f t="shared" si="9"/>
        <v>30765</v>
      </c>
      <c r="I91" s="14">
        <f t="shared" si="10"/>
        <v>1</v>
      </c>
    </row>
    <row r="92" spans="1:9" x14ac:dyDescent="0.25">
      <c r="C92" s="20"/>
      <c r="D92" s="20"/>
      <c r="E92" s="20"/>
    </row>
    <row r="93" spans="1:9" x14ac:dyDescent="0.25">
      <c r="C93" s="21"/>
      <c r="D93" s="22"/>
      <c r="E93" s="22"/>
    </row>
    <row r="94" spans="1:9" x14ac:dyDescent="0.25">
      <c r="C94" s="20"/>
      <c r="D94" s="20"/>
      <c r="E94" s="20"/>
    </row>
    <row r="95" spans="1:9" x14ac:dyDescent="0.25">
      <c r="C95" s="20"/>
      <c r="D95" s="20"/>
      <c r="E95" s="20"/>
    </row>
    <row r="96" spans="1:9" x14ac:dyDescent="0.25">
      <c r="C96" s="20"/>
      <c r="D96" s="21"/>
      <c r="E96" s="21"/>
    </row>
  </sheetData>
  <mergeCells count="2">
    <mergeCell ref="C1:E1"/>
    <mergeCell ref="A91:B9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44"/>
  <sheetViews>
    <sheetView topLeftCell="J1" workbookViewId="0">
      <selection activeCell="Y7" sqref="Y7"/>
    </sheetView>
  </sheetViews>
  <sheetFormatPr defaultColWidth="9.140625" defaultRowHeight="15" x14ac:dyDescent="0.25"/>
  <cols>
    <col min="1" max="1" width="12.7109375" style="6" bestFit="1" customWidth="1"/>
    <col min="2" max="2" width="16.42578125" style="6" bestFit="1" customWidth="1"/>
    <col min="3" max="5" width="12" style="6" customWidth="1"/>
    <col min="6" max="6" width="19.140625" style="6" customWidth="1"/>
    <col min="7" max="8" width="33.140625" style="6" customWidth="1"/>
    <col min="9" max="9" width="18.42578125" style="6" customWidth="1"/>
    <col min="10" max="16384" width="9.140625" style="6"/>
  </cols>
  <sheetData>
    <row r="1" spans="1:9" ht="15.75" thickBot="1" x14ac:dyDescent="0.3">
      <c r="C1" s="55" t="s">
        <v>195</v>
      </c>
      <c r="D1" s="55"/>
      <c r="E1" s="56"/>
    </row>
    <row r="2" spans="1:9" ht="45" x14ac:dyDescent="0.25">
      <c r="A2" s="10" t="s">
        <v>193</v>
      </c>
      <c r="B2" s="9" t="s">
        <v>194</v>
      </c>
      <c r="C2" s="52">
        <v>42522</v>
      </c>
      <c r="D2" s="52">
        <v>42856</v>
      </c>
      <c r="E2" s="52">
        <v>42887</v>
      </c>
      <c r="F2" s="10" t="s">
        <v>217</v>
      </c>
      <c r="G2" s="10" t="s">
        <v>218</v>
      </c>
      <c r="H2" s="10" t="s">
        <v>219</v>
      </c>
      <c r="I2" s="10" t="s">
        <v>220</v>
      </c>
    </row>
    <row r="3" spans="1:9" x14ac:dyDescent="0.25">
      <c r="A3" s="23">
        <v>1</v>
      </c>
      <c r="B3" s="24" t="s">
        <v>1</v>
      </c>
      <c r="C3" s="4">
        <v>39243</v>
      </c>
      <c r="D3" s="4">
        <v>40003</v>
      </c>
      <c r="E3" s="4">
        <v>39738</v>
      </c>
      <c r="F3" s="13">
        <f t="shared" ref="F3:F34" si="0">E3/$E$84</f>
        <v>2.2291107117133491E-2</v>
      </c>
      <c r="G3" s="13">
        <f t="shared" ref="G3:G34" si="1">(E3-C3)/C3</f>
        <v>1.2613714547817446E-2</v>
      </c>
      <c r="H3" s="5">
        <f t="shared" ref="H3:H34" si="2">E3-C3</f>
        <v>495</v>
      </c>
      <c r="I3" s="14">
        <f>H3/$H$84</f>
        <v>1.6089712335446125E-2</v>
      </c>
    </row>
    <row r="4" spans="1:9" x14ac:dyDescent="0.25">
      <c r="A4" s="23">
        <v>2</v>
      </c>
      <c r="B4" s="24" t="s">
        <v>2</v>
      </c>
      <c r="C4" s="4">
        <v>6412</v>
      </c>
      <c r="D4" s="4">
        <v>6853</v>
      </c>
      <c r="E4" s="4">
        <v>6841</v>
      </c>
      <c r="F4" s="13">
        <f t="shared" si="0"/>
        <v>3.8374720365471392E-3</v>
      </c>
      <c r="G4" s="13">
        <f t="shared" si="1"/>
        <v>6.6905801621958833E-2</v>
      </c>
      <c r="H4" s="5">
        <f t="shared" si="2"/>
        <v>429</v>
      </c>
      <c r="I4" s="14">
        <f t="shared" ref="I4:I67" si="3">H4/$H$84</f>
        <v>1.394441735738664E-2</v>
      </c>
    </row>
    <row r="5" spans="1:9" x14ac:dyDescent="0.25">
      <c r="A5" s="23">
        <v>3</v>
      </c>
      <c r="B5" s="24" t="s">
        <v>3</v>
      </c>
      <c r="C5" s="4">
        <v>12501</v>
      </c>
      <c r="D5" s="4">
        <v>12794</v>
      </c>
      <c r="E5" s="4">
        <v>12759</v>
      </c>
      <c r="F5" s="13">
        <f t="shared" si="0"/>
        <v>7.1571854574338468E-3</v>
      </c>
      <c r="G5" s="13">
        <f t="shared" si="1"/>
        <v>2.0638348932085434E-2</v>
      </c>
      <c r="H5" s="5">
        <f t="shared" si="2"/>
        <v>258</v>
      </c>
      <c r="I5" s="14">
        <f t="shared" si="3"/>
        <v>8.3861530960507077E-3</v>
      </c>
    </row>
    <row r="6" spans="1:9" x14ac:dyDescent="0.25">
      <c r="A6" s="23">
        <v>4</v>
      </c>
      <c r="B6" s="24" t="s">
        <v>4</v>
      </c>
      <c r="C6" s="4">
        <v>2465</v>
      </c>
      <c r="D6" s="4">
        <v>2735</v>
      </c>
      <c r="E6" s="4">
        <v>2759</v>
      </c>
      <c r="F6" s="13">
        <f t="shared" si="0"/>
        <v>1.5476663278517113E-3</v>
      </c>
      <c r="G6" s="13">
        <f t="shared" si="1"/>
        <v>0.11926977687626775</v>
      </c>
      <c r="H6" s="5">
        <f t="shared" si="2"/>
        <v>294</v>
      </c>
      <c r="I6" s="14">
        <f t="shared" si="3"/>
        <v>9.5563139931740607E-3</v>
      </c>
    </row>
    <row r="7" spans="1:9" x14ac:dyDescent="0.25">
      <c r="A7" s="23">
        <v>5</v>
      </c>
      <c r="B7" s="24" t="s">
        <v>5</v>
      </c>
      <c r="C7" s="4">
        <v>5607</v>
      </c>
      <c r="D7" s="4">
        <v>5788</v>
      </c>
      <c r="E7" s="4">
        <v>5902</v>
      </c>
      <c r="F7" s="13">
        <f t="shared" si="0"/>
        <v>3.3107381902793766E-3</v>
      </c>
      <c r="G7" s="13">
        <f t="shared" si="1"/>
        <v>5.2612805421794188E-2</v>
      </c>
      <c r="H7" s="5">
        <f t="shared" si="2"/>
        <v>295</v>
      </c>
      <c r="I7" s="14">
        <f t="shared" si="3"/>
        <v>9.5888184625385984E-3</v>
      </c>
    </row>
    <row r="8" spans="1:9" x14ac:dyDescent="0.25">
      <c r="A8" s="23">
        <v>6</v>
      </c>
      <c r="B8" s="24" t="s">
        <v>6</v>
      </c>
      <c r="C8" s="4">
        <v>136899</v>
      </c>
      <c r="D8" s="4">
        <v>137347</v>
      </c>
      <c r="E8" s="4">
        <v>136934</v>
      </c>
      <c r="F8" s="13">
        <f t="shared" si="0"/>
        <v>7.6813389249020023E-2</v>
      </c>
      <c r="G8" s="13">
        <f t="shared" si="1"/>
        <v>2.5566293398783047E-4</v>
      </c>
      <c r="H8" s="5">
        <f t="shared" si="2"/>
        <v>35</v>
      </c>
      <c r="I8" s="14">
        <f t="shared" si="3"/>
        <v>1.1376564277588168E-3</v>
      </c>
    </row>
    <row r="9" spans="1:9" x14ac:dyDescent="0.25">
      <c r="A9" s="23">
        <v>7</v>
      </c>
      <c r="B9" s="24" t="s">
        <v>8</v>
      </c>
      <c r="C9" s="4">
        <v>69719</v>
      </c>
      <c r="D9" s="4">
        <v>69902</v>
      </c>
      <c r="E9" s="4">
        <v>70349</v>
      </c>
      <c r="F9" s="13">
        <f t="shared" si="0"/>
        <v>3.9462406124697369E-2</v>
      </c>
      <c r="G9" s="13">
        <f t="shared" si="1"/>
        <v>9.0362741863767408E-3</v>
      </c>
      <c r="H9" s="5">
        <f t="shared" si="2"/>
        <v>630</v>
      </c>
      <c r="I9" s="14">
        <f t="shared" si="3"/>
        <v>2.0477815699658702E-2</v>
      </c>
    </row>
    <row r="10" spans="1:9" x14ac:dyDescent="0.25">
      <c r="A10" s="23">
        <v>8</v>
      </c>
      <c r="B10" s="24" t="s">
        <v>9</v>
      </c>
      <c r="C10" s="4">
        <v>3542</v>
      </c>
      <c r="D10" s="4">
        <v>3776</v>
      </c>
      <c r="E10" s="4">
        <v>3780</v>
      </c>
      <c r="F10" s="13">
        <f t="shared" si="0"/>
        <v>2.1203982309820472E-3</v>
      </c>
      <c r="G10" s="13">
        <f t="shared" si="1"/>
        <v>6.7193675889328064E-2</v>
      </c>
      <c r="H10" s="5">
        <f t="shared" si="2"/>
        <v>238</v>
      </c>
      <c r="I10" s="14">
        <f t="shared" si="3"/>
        <v>7.7360637087599549E-3</v>
      </c>
    </row>
    <row r="11" spans="1:9" x14ac:dyDescent="0.25">
      <c r="A11" s="23">
        <v>9</v>
      </c>
      <c r="B11" s="24" t="s">
        <v>10</v>
      </c>
      <c r="C11" s="4">
        <v>26382</v>
      </c>
      <c r="D11" s="4">
        <v>26706</v>
      </c>
      <c r="E11" s="4">
        <v>26895</v>
      </c>
      <c r="F11" s="13">
        <f t="shared" si="0"/>
        <v>1.5086801699011153E-2</v>
      </c>
      <c r="G11" s="13">
        <f t="shared" si="1"/>
        <v>1.944507618831021E-2</v>
      </c>
      <c r="H11" s="5">
        <f t="shared" si="2"/>
        <v>513</v>
      </c>
      <c r="I11" s="14">
        <f t="shared" si="3"/>
        <v>1.66747927840078E-2</v>
      </c>
    </row>
    <row r="12" spans="1:9" x14ac:dyDescent="0.25">
      <c r="A12" s="23">
        <v>10</v>
      </c>
      <c r="B12" s="24" t="s">
        <v>11</v>
      </c>
      <c r="C12" s="4">
        <v>27701</v>
      </c>
      <c r="D12" s="4">
        <v>28542</v>
      </c>
      <c r="E12" s="4">
        <v>28833</v>
      </c>
      <c r="F12" s="13">
        <f t="shared" si="0"/>
        <v>1.6173926506324172E-2</v>
      </c>
      <c r="G12" s="13">
        <f t="shared" si="1"/>
        <v>4.0864950723800586E-2</v>
      </c>
      <c r="H12" s="5">
        <f t="shared" si="2"/>
        <v>1132</v>
      </c>
      <c r="I12" s="14">
        <f t="shared" si="3"/>
        <v>3.679505932065659E-2</v>
      </c>
    </row>
    <row r="13" spans="1:9" x14ac:dyDescent="0.25">
      <c r="A13" s="23">
        <v>11</v>
      </c>
      <c r="B13" s="24" t="s">
        <v>12</v>
      </c>
      <c r="C13" s="4">
        <v>4530</v>
      </c>
      <c r="D13" s="4">
        <v>4611</v>
      </c>
      <c r="E13" s="4">
        <v>4595</v>
      </c>
      <c r="F13" s="13">
        <f t="shared" si="0"/>
        <v>2.5775740400429915E-3</v>
      </c>
      <c r="G13" s="13">
        <f t="shared" si="1"/>
        <v>1.434878587196468E-2</v>
      </c>
      <c r="H13" s="5">
        <f t="shared" si="2"/>
        <v>65</v>
      </c>
      <c r="I13" s="14">
        <f t="shared" si="3"/>
        <v>2.1127905086949453E-3</v>
      </c>
    </row>
    <row r="14" spans="1:9" x14ac:dyDescent="0.25">
      <c r="A14" s="23">
        <v>12</v>
      </c>
      <c r="B14" s="24" t="s">
        <v>13</v>
      </c>
      <c r="C14" s="4">
        <v>2238</v>
      </c>
      <c r="D14" s="4">
        <v>2490</v>
      </c>
      <c r="E14" s="4">
        <v>2542</v>
      </c>
      <c r="F14" s="13">
        <f t="shared" si="0"/>
        <v>1.4259397627397789E-3</v>
      </c>
      <c r="G14" s="13">
        <f t="shared" si="1"/>
        <v>0.13583556747095621</v>
      </c>
      <c r="H14" s="5">
        <f t="shared" si="2"/>
        <v>304</v>
      </c>
      <c r="I14" s="14">
        <f t="shared" si="3"/>
        <v>9.8813586868194379E-3</v>
      </c>
    </row>
    <row r="15" spans="1:9" x14ac:dyDescent="0.25">
      <c r="A15" s="23">
        <v>13</v>
      </c>
      <c r="B15" s="24" t="s">
        <v>14</v>
      </c>
      <c r="C15" s="4">
        <v>2503</v>
      </c>
      <c r="D15" s="4">
        <v>2716</v>
      </c>
      <c r="E15" s="4">
        <v>2764</v>
      </c>
      <c r="F15" s="13">
        <f t="shared" si="0"/>
        <v>1.5504710874165023E-3</v>
      </c>
      <c r="G15" s="13">
        <f t="shared" si="1"/>
        <v>0.10427487015581302</v>
      </c>
      <c r="H15" s="5">
        <f t="shared" si="2"/>
        <v>261</v>
      </c>
      <c r="I15" s="14">
        <f t="shared" si="3"/>
        <v>8.4836665041443191E-3</v>
      </c>
    </row>
    <row r="16" spans="1:9" x14ac:dyDescent="0.25">
      <c r="A16" s="23">
        <v>14</v>
      </c>
      <c r="B16" s="24" t="s">
        <v>15</v>
      </c>
      <c r="C16" s="4">
        <v>7080</v>
      </c>
      <c r="D16" s="4">
        <v>7087</v>
      </c>
      <c r="E16" s="4">
        <v>7083</v>
      </c>
      <c r="F16" s="13">
        <f t="shared" si="0"/>
        <v>3.9732223994830267E-3</v>
      </c>
      <c r="G16" s="13">
        <f t="shared" si="1"/>
        <v>4.2372881355932202E-4</v>
      </c>
      <c r="H16" s="5">
        <f t="shared" si="2"/>
        <v>3</v>
      </c>
      <c r="I16" s="14">
        <f t="shared" si="3"/>
        <v>9.7513408093612871E-5</v>
      </c>
    </row>
    <row r="17" spans="1:10" x14ac:dyDescent="0.25">
      <c r="A17" s="23">
        <v>15</v>
      </c>
      <c r="B17" s="24" t="s">
        <v>16</v>
      </c>
      <c r="C17" s="4">
        <v>5866</v>
      </c>
      <c r="D17" s="4">
        <v>5937</v>
      </c>
      <c r="E17" s="4">
        <v>5893</v>
      </c>
      <c r="F17" s="13">
        <f t="shared" si="0"/>
        <v>3.3056896230627525E-3</v>
      </c>
      <c r="G17" s="13">
        <f t="shared" si="1"/>
        <v>4.6027957722468461E-3</v>
      </c>
      <c r="H17" s="5">
        <f t="shared" si="2"/>
        <v>27</v>
      </c>
      <c r="I17" s="14">
        <f t="shared" si="3"/>
        <v>8.7762067284251582E-4</v>
      </c>
    </row>
    <row r="18" spans="1:10" x14ac:dyDescent="0.25">
      <c r="A18" s="23">
        <v>16</v>
      </c>
      <c r="B18" s="24" t="s">
        <v>17</v>
      </c>
      <c r="C18" s="4">
        <v>72025</v>
      </c>
      <c r="D18" s="4">
        <v>73817</v>
      </c>
      <c r="E18" s="4">
        <v>73810</v>
      </c>
      <c r="F18" s="13">
        <f t="shared" si="0"/>
        <v>4.1403860695445743E-2</v>
      </c>
      <c r="G18" s="13">
        <f t="shared" si="1"/>
        <v>2.4783061437001042E-2</v>
      </c>
      <c r="H18" s="5">
        <f t="shared" si="2"/>
        <v>1785</v>
      </c>
      <c r="I18" s="14">
        <f t="shared" si="3"/>
        <v>5.8020477815699661E-2</v>
      </c>
    </row>
    <row r="19" spans="1:10" x14ac:dyDescent="0.25">
      <c r="A19" s="23">
        <v>17</v>
      </c>
      <c r="B19" s="24" t="s">
        <v>18</v>
      </c>
      <c r="C19" s="4">
        <v>13748</v>
      </c>
      <c r="D19" s="4">
        <v>14254</v>
      </c>
      <c r="E19" s="4">
        <v>14272</v>
      </c>
      <c r="F19" s="13">
        <f t="shared" si="0"/>
        <v>8.0059057017396237E-3</v>
      </c>
      <c r="G19" s="13">
        <f t="shared" si="1"/>
        <v>3.8114634855979053E-2</v>
      </c>
      <c r="H19" s="5">
        <f t="shared" si="2"/>
        <v>524</v>
      </c>
      <c r="I19" s="14">
        <f t="shared" si="3"/>
        <v>1.7032341947017714E-2</v>
      </c>
    </row>
    <row r="20" spans="1:10" x14ac:dyDescent="0.25">
      <c r="A20" s="23">
        <v>18</v>
      </c>
      <c r="B20" s="24" t="s">
        <v>19</v>
      </c>
      <c r="C20" s="4">
        <v>3014</v>
      </c>
      <c r="D20" s="4">
        <v>3090</v>
      </c>
      <c r="E20" s="4">
        <v>3045</v>
      </c>
      <c r="F20" s="13">
        <f t="shared" si="0"/>
        <v>1.7080985749577603E-3</v>
      </c>
      <c r="G20" s="13">
        <f t="shared" si="1"/>
        <v>1.028533510285335E-2</v>
      </c>
      <c r="H20" s="5">
        <f t="shared" si="2"/>
        <v>31</v>
      </c>
      <c r="I20" s="14">
        <f t="shared" si="3"/>
        <v>1.0076385503006663E-3</v>
      </c>
    </row>
    <row r="21" spans="1:10" x14ac:dyDescent="0.25">
      <c r="A21" s="23">
        <v>19</v>
      </c>
      <c r="B21" s="24" t="s">
        <v>20</v>
      </c>
      <c r="C21" s="4">
        <v>8290</v>
      </c>
      <c r="D21" s="4">
        <v>8478</v>
      </c>
      <c r="E21" s="4">
        <v>8430</v>
      </c>
      <c r="F21" s="13">
        <f t="shared" si="0"/>
        <v>4.72882462623774E-3</v>
      </c>
      <c r="G21" s="13">
        <f t="shared" si="1"/>
        <v>1.6887816646562123E-2</v>
      </c>
      <c r="H21" s="5">
        <f t="shared" si="2"/>
        <v>140</v>
      </c>
      <c r="I21" s="14">
        <f t="shared" si="3"/>
        <v>4.5506257110352671E-3</v>
      </c>
      <c r="J21" s="25"/>
    </row>
    <row r="22" spans="1:10" x14ac:dyDescent="0.25">
      <c r="A22" s="23">
        <v>20</v>
      </c>
      <c r="B22" s="24" t="s">
        <v>21</v>
      </c>
      <c r="C22" s="4">
        <v>24380</v>
      </c>
      <c r="D22" s="4">
        <v>24732</v>
      </c>
      <c r="E22" s="4">
        <v>24698</v>
      </c>
      <c r="F22" s="13">
        <f t="shared" si="0"/>
        <v>1.3854390346241958E-2</v>
      </c>
      <c r="G22" s="13">
        <f t="shared" si="1"/>
        <v>1.3043478260869565E-2</v>
      </c>
      <c r="H22" s="5">
        <f t="shared" si="2"/>
        <v>318</v>
      </c>
      <c r="I22" s="14">
        <f t="shared" si="3"/>
        <v>1.0336421257922964E-2</v>
      </c>
      <c r="J22" s="27"/>
    </row>
    <row r="23" spans="1:10" x14ac:dyDescent="0.25">
      <c r="A23" s="23">
        <v>21</v>
      </c>
      <c r="B23" s="24" t="s">
        <v>7</v>
      </c>
      <c r="C23" s="4">
        <v>13327</v>
      </c>
      <c r="D23" s="4">
        <v>14580</v>
      </c>
      <c r="E23" s="4">
        <v>14642</v>
      </c>
      <c r="F23" s="13">
        <f t="shared" si="0"/>
        <v>8.2134579095341637E-3</v>
      </c>
      <c r="G23" s="13">
        <f t="shared" si="1"/>
        <v>9.8671869137840471E-2</v>
      </c>
      <c r="H23" s="5">
        <f t="shared" si="2"/>
        <v>1315</v>
      </c>
      <c r="I23" s="14">
        <f t="shared" si="3"/>
        <v>4.2743377214366975E-2</v>
      </c>
      <c r="J23" s="25"/>
    </row>
    <row r="24" spans="1:10" x14ac:dyDescent="0.25">
      <c r="A24" s="23">
        <v>22</v>
      </c>
      <c r="B24" s="24" t="s">
        <v>22</v>
      </c>
      <c r="C24" s="4">
        <v>9282</v>
      </c>
      <c r="D24" s="4">
        <v>9379</v>
      </c>
      <c r="E24" s="4">
        <v>9392</v>
      </c>
      <c r="F24" s="13">
        <f t="shared" si="0"/>
        <v>5.2684603665035419E-3</v>
      </c>
      <c r="G24" s="13">
        <f t="shared" si="1"/>
        <v>1.185089420383538E-2</v>
      </c>
      <c r="H24" s="5">
        <f t="shared" si="2"/>
        <v>110</v>
      </c>
      <c r="I24" s="14">
        <f t="shared" si="3"/>
        <v>3.5754916300991387E-3</v>
      </c>
      <c r="J24" s="25"/>
    </row>
    <row r="25" spans="1:10" x14ac:dyDescent="0.25">
      <c r="A25" s="23">
        <v>23</v>
      </c>
      <c r="B25" s="24" t="s">
        <v>23</v>
      </c>
      <c r="C25" s="4">
        <v>7186</v>
      </c>
      <c r="D25" s="4">
        <v>7556</v>
      </c>
      <c r="E25" s="4">
        <v>7598</v>
      </c>
      <c r="F25" s="13">
        <f t="shared" si="0"/>
        <v>4.2621126346565064E-3</v>
      </c>
      <c r="G25" s="13">
        <f t="shared" si="1"/>
        <v>5.7333704425271359E-2</v>
      </c>
      <c r="H25" s="5">
        <f t="shared" si="2"/>
        <v>412</v>
      </c>
      <c r="I25" s="14">
        <f t="shared" si="3"/>
        <v>1.33918413781895E-2</v>
      </c>
      <c r="J25" s="25"/>
    </row>
    <row r="26" spans="1:10" x14ac:dyDescent="0.25">
      <c r="A26" s="23">
        <v>24</v>
      </c>
      <c r="B26" s="24" t="s">
        <v>24</v>
      </c>
      <c r="C26" s="4">
        <v>3579</v>
      </c>
      <c r="D26" s="4">
        <v>3773</v>
      </c>
      <c r="E26" s="4">
        <v>3813</v>
      </c>
      <c r="F26" s="13">
        <f t="shared" si="0"/>
        <v>2.1389096441096684E-3</v>
      </c>
      <c r="G26" s="13">
        <f t="shared" si="1"/>
        <v>6.5381391450125739E-2</v>
      </c>
      <c r="H26" s="5">
        <f t="shared" si="2"/>
        <v>234</v>
      </c>
      <c r="I26" s="14">
        <f t="shared" si="3"/>
        <v>7.606045831301804E-3</v>
      </c>
      <c r="J26" s="25"/>
    </row>
    <row r="27" spans="1:10" x14ac:dyDescent="0.25">
      <c r="A27" s="23">
        <v>25</v>
      </c>
      <c r="B27" s="24" t="s">
        <v>25</v>
      </c>
      <c r="C27" s="4">
        <v>9544</v>
      </c>
      <c r="D27" s="4">
        <v>10045</v>
      </c>
      <c r="E27" s="4">
        <v>9898</v>
      </c>
      <c r="F27" s="13">
        <f t="shared" si="0"/>
        <v>5.5523020344603975E-3</v>
      </c>
      <c r="G27" s="13">
        <f t="shared" si="1"/>
        <v>3.7091366303436714E-2</v>
      </c>
      <c r="H27" s="5">
        <f t="shared" si="2"/>
        <v>354</v>
      </c>
      <c r="I27" s="14">
        <f t="shared" si="3"/>
        <v>1.1506582155046319E-2</v>
      </c>
      <c r="J27" s="25"/>
    </row>
    <row r="28" spans="1:10" x14ac:dyDescent="0.25">
      <c r="A28" s="23">
        <v>26</v>
      </c>
      <c r="B28" s="24" t="s">
        <v>26</v>
      </c>
      <c r="C28" s="4">
        <v>19613</v>
      </c>
      <c r="D28" s="4">
        <v>20012</v>
      </c>
      <c r="E28" s="4">
        <v>19962</v>
      </c>
      <c r="F28" s="13">
        <f t="shared" si="0"/>
        <v>1.1197722086471859E-2</v>
      </c>
      <c r="G28" s="13">
        <f t="shared" si="1"/>
        <v>1.7794320093815326E-2</v>
      </c>
      <c r="H28" s="5">
        <f t="shared" si="2"/>
        <v>349</v>
      </c>
      <c r="I28" s="14">
        <f t="shared" si="3"/>
        <v>1.134405980822363E-2</v>
      </c>
      <c r="J28" s="27"/>
    </row>
    <row r="29" spans="1:10" x14ac:dyDescent="0.25">
      <c r="A29" s="23">
        <v>27</v>
      </c>
      <c r="B29" s="24" t="s">
        <v>27</v>
      </c>
      <c r="C29" s="4">
        <v>32012</v>
      </c>
      <c r="D29" s="4">
        <v>32551</v>
      </c>
      <c r="E29" s="4">
        <v>32471</v>
      </c>
      <c r="F29" s="13">
        <f t="shared" si="0"/>
        <v>1.8214669565666152E-2</v>
      </c>
      <c r="G29" s="13">
        <f t="shared" si="1"/>
        <v>1.4338373110083718E-2</v>
      </c>
      <c r="H29" s="5">
        <f t="shared" si="2"/>
        <v>459</v>
      </c>
      <c r="I29" s="14">
        <f t="shared" si="3"/>
        <v>1.491955143832277E-2</v>
      </c>
      <c r="J29" s="25"/>
    </row>
    <row r="30" spans="1:10" x14ac:dyDescent="0.25">
      <c r="A30" s="23">
        <v>28</v>
      </c>
      <c r="B30" s="24" t="s">
        <v>28</v>
      </c>
      <c r="C30" s="4">
        <v>7818</v>
      </c>
      <c r="D30" s="4">
        <v>8458</v>
      </c>
      <c r="E30" s="4">
        <v>8438</v>
      </c>
      <c r="F30" s="13">
        <f t="shared" si="0"/>
        <v>4.7333122415414057E-3</v>
      </c>
      <c r="G30" s="13">
        <f t="shared" si="1"/>
        <v>7.930416986441545E-2</v>
      </c>
      <c r="H30" s="5">
        <f t="shared" si="2"/>
        <v>620</v>
      </c>
      <c r="I30" s="14">
        <f t="shared" si="3"/>
        <v>2.0152771006013325E-2</v>
      </c>
      <c r="J30" s="25"/>
    </row>
    <row r="31" spans="1:10" x14ac:dyDescent="0.25">
      <c r="A31" s="23">
        <v>29</v>
      </c>
      <c r="B31" s="24" t="s">
        <v>29</v>
      </c>
      <c r="C31" s="4">
        <v>2217</v>
      </c>
      <c r="D31" s="4">
        <v>2272</v>
      </c>
      <c r="E31" s="4">
        <v>2307</v>
      </c>
      <c r="F31" s="13">
        <f t="shared" si="0"/>
        <v>1.2941160631945987E-3</v>
      </c>
      <c r="G31" s="13">
        <f t="shared" si="1"/>
        <v>4.0595399188092018E-2</v>
      </c>
      <c r="H31" s="5">
        <f t="shared" si="2"/>
        <v>90</v>
      </c>
      <c r="I31" s="14">
        <f t="shared" si="3"/>
        <v>2.9254022428083864E-3</v>
      </c>
      <c r="J31" s="27"/>
    </row>
    <row r="32" spans="1:10" x14ac:dyDescent="0.25">
      <c r="A32" s="23">
        <v>30</v>
      </c>
      <c r="B32" s="24" t="s">
        <v>30</v>
      </c>
      <c r="C32" s="4">
        <v>1177</v>
      </c>
      <c r="D32" s="4">
        <v>1347</v>
      </c>
      <c r="E32" s="4">
        <v>1457</v>
      </c>
      <c r="F32" s="13">
        <f t="shared" si="0"/>
        <v>8.1730693718011721E-4</v>
      </c>
      <c r="G32" s="13">
        <f t="shared" si="1"/>
        <v>0.23789294817332202</v>
      </c>
      <c r="H32" s="5">
        <f t="shared" si="2"/>
        <v>280</v>
      </c>
      <c r="I32" s="14">
        <f t="shared" si="3"/>
        <v>9.1012514220705342E-3</v>
      </c>
      <c r="J32" s="25"/>
    </row>
    <row r="33" spans="1:10" x14ac:dyDescent="0.25">
      <c r="A33" s="23">
        <v>31</v>
      </c>
      <c r="B33" s="24" t="s">
        <v>31</v>
      </c>
      <c r="C33" s="4">
        <v>21435</v>
      </c>
      <c r="D33" s="4">
        <v>22181</v>
      </c>
      <c r="E33" s="4">
        <v>22164</v>
      </c>
      <c r="F33" s="13">
        <f t="shared" si="0"/>
        <v>1.2432938198805846E-2</v>
      </c>
      <c r="G33" s="13">
        <f t="shared" si="1"/>
        <v>3.4009797060881738E-2</v>
      </c>
      <c r="H33" s="5">
        <f t="shared" si="2"/>
        <v>729</v>
      </c>
      <c r="I33" s="14">
        <f t="shared" si="3"/>
        <v>2.3695758166747929E-2</v>
      </c>
      <c r="J33" s="25"/>
    </row>
    <row r="34" spans="1:10" x14ac:dyDescent="0.25">
      <c r="A34" s="23">
        <v>32</v>
      </c>
      <c r="B34" s="24" t="s">
        <v>32</v>
      </c>
      <c r="C34" s="4">
        <v>8714</v>
      </c>
      <c r="D34" s="4">
        <v>8974</v>
      </c>
      <c r="E34" s="4">
        <v>8968</v>
      </c>
      <c r="F34" s="13">
        <f t="shared" si="0"/>
        <v>5.0306167554092594E-3</v>
      </c>
      <c r="G34" s="13">
        <f t="shared" si="1"/>
        <v>2.9148496672022035E-2</v>
      </c>
      <c r="H34" s="5">
        <f t="shared" si="2"/>
        <v>254</v>
      </c>
      <c r="I34" s="14">
        <f t="shared" si="3"/>
        <v>8.2561352185925568E-3</v>
      </c>
      <c r="J34" s="25"/>
    </row>
    <row r="35" spans="1:10" x14ac:dyDescent="0.25">
      <c r="A35" s="23">
        <v>33</v>
      </c>
      <c r="B35" s="24" t="s">
        <v>33</v>
      </c>
      <c r="C35" s="4">
        <v>35235</v>
      </c>
      <c r="D35" s="4">
        <v>36250</v>
      </c>
      <c r="E35" s="4">
        <v>36366</v>
      </c>
      <c r="F35" s="13">
        <f t="shared" ref="F35:F66" si="4">E35/$E$84</f>
        <v>2.0399577266638394E-2</v>
      </c>
      <c r="G35" s="13">
        <f t="shared" ref="G35:G66" si="5">(E35-C35)/C35</f>
        <v>3.2098765432098768E-2</v>
      </c>
      <c r="H35" s="5">
        <f t="shared" ref="H35:H66" si="6">E35-C35</f>
        <v>1131</v>
      </c>
      <c r="I35" s="14">
        <f t="shared" si="3"/>
        <v>3.6762554851292054E-2</v>
      </c>
      <c r="J35" s="25"/>
    </row>
    <row r="36" spans="1:10" x14ac:dyDescent="0.25">
      <c r="A36" s="23">
        <v>34</v>
      </c>
      <c r="B36" s="24" t="s">
        <v>34</v>
      </c>
      <c r="C36" s="4">
        <v>503205</v>
      </c>
      <c r="D36" s="4">
        <v>502832</v>
      </c>
      <c r="E36" s="4">
        <v>500396</v>
      </c>
      <c r="F36" s="13">
        <f t="shared" si="4"/>
        <v>0.28069809343663826</v>
      </c>
      <c r="G36" s="13">
        <f t="shared" si="5"/>
        <v>-5.5822179827306959E-3</v>
      </c>
      <c r="H36" s="5">
        <f t="shared" si="6"/>
        <v>-2809</v>
      </c>
      <c r="I36" s="14">
        <f t="shared" si="3"/>
        <v>-9.1305054444986183E-2</v>
      </c>
    </row>
    <row r="37" spans="1:10" x14ac:dyDescent="0.25">
      <c r="A37" s="23">
        <v>35</v>
      </c>
      <c r="B37" s="24" t="s">
        <v>35</v>
      </c>
      <c r="C37" s="4">
        <v>121778</v>
      </c>
      <c r="D37" s="4">
        <v>123734</v>
      </c>
      <c r="E37" s="4">
        <v>123414</v>
      </c>
      <c r="F37" s="13">
        <f t="shared" si="4"/>
        <v>6.9229319385824967E-2</v>
      </c>
      <c r="G37" s="13">
        <f t="shared" si="5"/>
        <v>1.3434282054229828E-2</v>
      </c>
      <c r="H37" s="5">
        <f t="shared" si="6"/>
        <v>1636</v>
      </c>
      <c r="I37" s="14">
        <f t="shared" si="3"/>
        <v>5.3177311880383556E-2</v>
      </c>
    </row>
    <row r="38" spans="1:10" x14ac:dyDescent="0.25">
      <c r="A38" s="23">
        <v>36</v>
      </c>
      <c r="B38" s="24" t="s">
        <v>36</v>
      </c>
      <c r="C38" s="4">
        <v>2930</v>
      </c>
      <c r="D38" s="4">
        <v>2973</v>
      </c>
      <c r="E38" s="4">
        <v>3056</v>
      </c>
      <c r="F38" s="13">
        <f t="shared" si="4"/>
        <v>1.7142690460003006E-3</v>
      </c>
      <c r="G38" s="13">
        <f t="shared" si="5"/>
        <v>4.3003412969283276E-2</v>
      </c>
      <c r="H38" s="5">
        <f t="shared" si="6"/>
        <v>126</v>
      </c>
      <c r="I38" s="14">
        <f t="shared" si="3"/>
        <v>4.0955631399317407E-3</v>
      </c>
    </row>
    <row r="39" spans="1:10" x14ac:dyDescent="0.25">
      <c r="A39" s="23">
        <v>37</v>
      </c>
      <c r="B39" s="24" t="s">
        <v>37</v>
      </c>
      <c r="C39" s="4">
        <v>7114</v>
      </c>
      <c r="D39" s="4">
        <v>7376</v>
      </c>
      <c r="E39" s="4">
        <v>7327</v>
      </c>
      <c r="F39" s="13">
        <f t="shared" si="4"/>
        <v>4.1100946662448309E-3</v>
      </c>
      <c r="G39" s="13">
        <f t="shared" si="5"/>
        <v>2.9940961484396962E-2</v>
      </c>
      <c r="H39" s="5">
        <f t="shared" si="6"/>
        <v>213</v>
      </c>
      <c r="I39" s="14">
        <f t="shared" si="3"/>
        <v>6.9234519746465143E-3</v>
      </c>
    </row>
    <row r="40" spans="1:10" x14ac:dyDescent="0.25">
      <c r="A40" s="23">
        <v>38</v>
      </c>
      <c r="B40" s="24" t="s">
        <v>38</v>
      </c>
      <c r="C40" s="4">
        <v>29352</v>
      </c>
      <c r="D40" s="4">
        <v>30013</v>
      </c>
      <c r="E40" s="4">
        <v>30054</v>
      </c>
      <c r="F40" s="13">
        <f t="shared" si="4"/>
        <v>1.685884879204615E-2</v>
      </c>
      <c r="G40" s="13">
        <f t="shared" si="5"/>
        <v>2.3916598528209321E-2</v>
      </c>
      <c r="H40" s="5">
        <f t="shared" si="6"/>
        <v>702</v>
      </c>
      <c r="I40" s="14">
        <f t="shared" si="3"/>
        <v>2.2818137493905412E-2</v>
      </c>
    </row>
    <row r="41" spans="1:10" x14ac:dyDescent="0.25">
      <c r="A41" s="23">
        <v>39</v>
      </c>
      <c r="B41" s="24" t="s">
        <v>39</v>
      </c>
      <c r="C41" s="4">
        <v>7923</v>
      </c>
      <c r="D41" s="4">
        <v>8043</v>
      </c>
      <c r="E41" s="4">
        <v>8067</v>
      </c>
      <c r="F41" s="13">
        <f t="shared" si="4"/>
        <v>4.5251990818339092E-3</v>
      </c>
      <c r="G41" s="13">
        <f t="shared" si="5"/>
        <v>1.817493373722075E-2</v>
      </c>
      <c r="H41" s="5">
        <f t="shared" si="6"/>
        <v>144</v>
      </c>
      <c r="I41" s="14">
        <f t="shared" si="3"/>
        <v>4.680643588493418E-3</v>
      </c>
    </row>
    <row r="42" spans="1:10" x14ac:dyDescent="0.25">
      <c r="A42" s="23">
        <v>40</v>
      </c>
      <c r="B42" s="24" t="s">
        <v>40</v>
      </c>
      <c r="C42" s="4">
        <v>3757</v>
      </c>
      <c r="D42" s="4">
        <v>3838</v>
      </c>
      <c r="E42" s="4">
        <v>3810</v>
      </c>
      <c r="F42" s="13">
        <f t="shared" si="4"/>
        <v>2.1372267883707939E-3</v>
      </c>
      <c r="G42" s="13">
        <f t="shared" si="5"/>
        <v>1.4107000266169817E-2</v>
      </c>
      <c r="H42" s="5">
        <f t="shared" si="6"/>
        <v>53</v>
      </c>
      <c r="I42" s="14">
        <f t="shared" si="3"/>
        <v>1.7227368763204941E-3</v>
      </c>
    </row>
    <row r="43" spans="1:10" x14ac:dyDescent="0.25">
      <c r="A43" s="23">
        <v>41</v>
      </c>
      <c r="B43" s="24" t="s">
        <v>41</v>
      </c>
      <c r="C43" s="4">
        <v>43337</v>
      </c>
      <c r="D43" s="4">
        <v>44598</v>
      </c>
      <c r="E43" s="4">
        <v>44471</v>
      </c>
      <c r="F43" s="13">
        <f t="shared" si="4"/>
        <v>2.4946092521164715E-2</v>
      </c>
      <c r="G43" s="13">
        <f t="shared" si="5"/>
        <v>2.6167016637053789E-2</v>
      </c>
      <c r="H43" s="5">
        <f t="shared" si="6"/>
        <v>1134</v>
      </c>
      <c r="I43" s="14">
        <f t="shared" si="3"/>
        <v>3.6860068259385668E-2</v>
      </c>
    </row>
    <row r="44" spans="1:10" x14ac:dyDescent="0.25">
      <c r="A44" s="23">
        <v>42</v>
      </c>
      <c r="B44" s="24" t="s">
        <v>42</v>
      </c>
      <c r="C44" s="4">
        <v>43071</v>
      </c>
      <c r="D44" s="4">
        <v>44394</v>
      </c>
      <c r="E44" s="4">
        <v>44144</v>
      </c>
      <c r="F44" s="13">
        <f t="shared" si="4"/>
        <v>2.4762661245627381E-2</v>
      </c>
      <c r="G44" s="13">
        <f t="shared" si="5"/>
        <v>2.4912354020106334E-2</v>
      </c>
      <c r="H44" s="5">
        <f t="shared" si="6"/>
        <v>1073</v>
      </c>
      <c r="I44" s="14">
        <f t="shared" si="3"/>
        <v>3.4877295628148869E-2</v>
      </c>
    </row>
    <row r="45" spans="1:10" x14ac:dyDescent="0.25">
      <c r="A45" s="23">
        <v>43</v>
      </c>
      <c r="B45" s="24" t="s">
        <v>43</v>
      </c>
      <c r="C45" s="4">
        <v>10224</v>
      </c>
      <c r="D45" s="4">
        <v>10379</v>
      </c>
      <c r="E45" s="4">
        <v>10360</v>
      </c>
      <c r="F45" s="13">
        <f t="shared" si="4"/>
        <v>5.8114618182470929E-3</v>
      </c>
      <c r="G45" s="13">
        <f t="shared" si="5"/>
        <v>1.3302034428794992E-2</v>
      </c>
      <c r="H45" s="5">
        <f t="shared" si="6"/>
        <v>136</v>
      </c>
      <c r="I45" s="14">
        <f t="shared" si="3"/>
        <v>4.4206078335771171E-3</v>
      </c>
    </row>
    <row r="46" spans="1:10" x14ac:dyDescent="0.25">
      <c r="A46" s="23">
        <v>44</v>
      </c>
      <c r="B46" s="24" t="s">
        <v>44</v>
      </c>
      <c r="C46" s="4">
        <v>10967</v>
      </c>
      <c r="D46" s="4">
        <v>11733</v>
      </c>
      <c r="E46" s="4">
        <v>11736</v>
      </c>
      <c r="F46" s="13">
        <f t="shared" si="4"/>
        <v>6.5833316504775941E-3</v>
      </c>
      <c r="G46" s="13">
        <f t="shared" si="5"/>
        <v>7.0119449256861491E-2</v>
      </c>
      <c r="H46" s="5">
        <f t="shared" si="6"/>
        <v>769</v>
      </c>
      <c r="I46" s="14">
        <f t="shared" si="3"/>
        <v>2.4995936941329434E-2</v>
      </c>
    </row>
    <row r="47" spans="1:10" x14ac:dyDescent="0.25">
      <c r="A47" s="23">
        <v>45</v>
      </c>
      <c r="B47" s="24" t="s">
        <v>45</v>
      </c>
      <c r="C47" s="4">
        <v>26478</v>
      </c>
      <c r="D47" s="4">
        <v>27282</v>
      </c>
      <c r="E47" s="4">
        <v>27232</v>
      </c>
      <c r="F47" s="13">
        <f t="shared" si="4"/>
        <v>1.5275842493678072E-2</v>
      </c>
      <c r="G47" s="13">
        <f t="shared" si="5"/>
        <v>2.847647103255533E-2</v>
      </c>
      <c r="H47" s="5">
        <f t="shared" si="6"/>
        <v>754</v>
      </c>
      <c r="I47" s="14">
        <f t="shared" si="3"/>
        <v>2.4508369900861367E-2</v>
      </c>
    </row>
    <row r="48" spans="1:10" x14ac:dyDescent="0.25">
      <c r="A48" s="23">
        <v>46</v>
      </c>
      <c r="B48" s="24" t="s">
        <v>46</v>
      </c>
      <c r="C48" s="4">
        <v>14411</v>
      </c>
      <c r="D48" s="4">
        <v>15150</v>
      </c>
      <c r="E48" s="4">
        <v>15167</v>
      </c>
      <c r="F48" s="13">
        <f t="shared" si="4"/>
        <v>8.5079576638372248E-3</v>
      </c>
      <c r="G48" s="13">
        <f t="shared" si="5"/>
        <v>5.2459926445076681E-2</v>
      </c>
      <c r="H48" s="5">
        <f t="shared" si="6"/>
        <v>756</v>
      </c>
      <c r="I48" s="14">
        <f t="shared" si="3"/>
        <v>2.4573378839590442E-2</v>
      </c>
    </row>
    <row r="49" spans="1:9" x14ac:dyDescent="0.25">
      <c r="A49" s="23">
        <v>47</v>
      </c>
      <c r="B49" s="24" t="s">
        <v>47</v>
      </c>
      <c r="C49" s="4">
        <v>4940</v>
      </c>
      <c r="D49" s="4">
        <v>5540</v>
      </c>
      <c r="E49" s="4">
        <v>5574</v>
      </c>
      <c r="F49" s="13">
        <f t="shared" si="4"/>
        <v>3.1267459628290823E-3</v>
      </c>
      <c r="G49" s="13">
        <f t="shared" si="5"/>
        <v>0.12834008097165991</v>
      </c>
      <c r="H49" s="5">
        <f t="shared" si="6"/>
        <v>634</v>
      </c>
      <c r="I49" s="14">
        <f t="shared" si="3"/>
        <v>2.0607833577116853E-2</v>
      </c>
    </row>
    <row r="50" spans="1:9" x14ac:dyDescent="0.25">
      <c r="A50" s="23">
        <v>48</v>
      </c>
      <c r="B50" s="24" t="s">
        <v>48</v>
      </c>
      <c r="C50" s="4">
        <v>34907</v>
      </c>
      <c r="D50" s="4">
        <v>34592</v>
      </c>
      <c r="E50" s="4">
        <v>35494</v>
      </c>
      <c r="F50" s="13">
        <f t="shared" si="4"/>
        <v>1.9910427198538833E-2</v>
      </c>
      <c r="G50" s="13">
        <f t="shared" si="5"/>
        <v>1.6816111381671297E-2</v>
      </c>
      <c r="H50" s="5">
        <f t="shared" si="6"/>
        <v>587</v>
      </c>
      <c r="I50" s="14">
        <f t="shared" si="3"/>
        <v>1.9080123516983585E-2</v>
      </c>
    </row>
    <row r="51" spans="1:9" x14ac:dyDescent="0.25">
      <c r="A51" s="23">
        <v>49</v>
      </c>
      <c r="B51" s="24" t="s">
        <v>49</v>
      </c>
      <c r="C51" s="4">
        <v>2119</v>
      </c>
      <c r="D51" s="4">
        <v>2273</v>
      </c>
      <c r="E51" s="4">
        <v>2306</v>
      </c>
      <c r="F51" s="13">
        <f t="shared" si="4"/>
        <v>1.2935551112816404E-3</v>
      </c>
      <c r="G51" s="13">
        <f t="shared" si="5"/>
        <v>8.8249174138744696E-2</v>
      </c>
      <c r="H51" s="5">
        <f t="shared" si="6"/>
        <v>187</v>
      </c>
      <c r="I51" s="14">
        <f t="shared" si="3"/>
        <v>6.078335771168536E-3</v>
      </c>
    </row>
    <row r="52" spans="1:9" x14ac:dyDescent="0.25">
      <c r="A52" s="23">
        <v>50</v>
      </c>
      <c r="B52" s="24" t="s">
        <v>50</v>
      </c>
      <c r="C52" s="4">
        <v>6054</v>
      </c>
      <c r="D52" s="4">
        <v>6070</v>
      </c>
      <c r="E52" s="4">
        <v>6074</v>
      </c>
      <c r="F52" s="13">
        <f t="shared" si="4"/>
        <v>3.4072219193081892E-3</v>
      </c>
      <c r="G52" s="13">
        <f t="shared" si="5"/>
        <v>3.3036009250082591E-3</v>
      </c>
      <c r="H52" s="5">
        <f t="shared" si="6"/>
        <v>20</v>
      </c>
      <c r="I52" s="14">
        <f t="shared" si="3"/>
        <v>6.5008938729075249E-4</v>
      </c>
    </row>
    <row r="53" spans="1:9" x14ac:dyDescent="0.25">
      <c r="A53" s="23">
        <v>51</v>
      </c>
      <c r="B53" s="24" t="s">
        <v>51</v>
      </c>
      <c r="C53" s="4">
        <v>5688</v>
      </c>
      <c r="D53" s="4">
        <v>6000</v>
      </c>
      <c r="E53" s="4">
        <v>6058</v>
      </c>
      <c r="F53" s="13">
        <f t="shared" si="4"/>
        <v>3.3982466887008578E-3</v>
      </c>
      <c r="G53" s="13">
        <f t="shared" si="5"/>
        <v>6.5049226441631511E-2</v>
      </c>
      <c r="H53" s="5">
        <f t="shared" si="6"/>
        <v>370</v>
      </c>
      <c r="I53" s="14">
        <f t="shared" si="3"/>
        <v>1.2026653664878921E-2</v>
      </c>
    </row>
    <row r="54" spans="1:9" x14ac:dyDescent="0.25">
      <c r="A54" s="23">
        <v>52</v>
      </c>
      <c r="B54" s="24" t="s">
        <v>52</v>
      </c>
      <c r="C54" s="4">
        <v>11704</v>
      </c>
      <c r="D54" s="4">
        <v>12390</v>
      </c>
      <c r="E54" s="4">
        <v>12378</v>
      </c>
      <c r="F54" s="13">
        <f t="shared" si="4"/>
        <v>6.9434627785967679E-3</v>
      </c>
      <c r="G54" s="13">
        <f t="shared" si="5"/>
        <v>5.7587149692412853E-2</v>
      </c>
      <c r="H54" s="5">
        <f t="shared" si="6"/>
        <v>674</v>
      </c>
      <c r="I54" s="14">
        <f t="shared" si="3"/>
        <v>2.1908012351698359E-2</v>
      </c>
    </row>
    <row r="55" spans="1:9" x14ac:dyDescent="0.25">
      <c r="A55" s="23">
        <v>53</v>
      </c>
      <c r="B55" s="24" t="s">
        <v>53</v>
      </c>
      <c r="C55" s="4">
        <v>6221</v>
      </c>
      <c r="D55" s="4">
        <v>6640</v>
      </c>
      <c r="E55" s="4">
        <v>6533</v>
      </c>
      <c r="F55" s="13">
        <f t="shared" si="4"/>
        <v>3.6646988473560092E-3</v>
      </c>
      <c r="G55" s="13">
        <f t="shared" si="5"/>
        <v>5.0152708567754382E-2</v>
      </c>
      <c r="H55" s="5">
        <f t="shared" si="6"/>
        <v>312</v>
      </c>
      <c r="I55" s="14">
        <f t="shared" si="3"/>
        <v>1.0141394441735738E-2</v>
      </c>
    </row>
    <row r="56" spans="1:9" x14ac:dyDescent="0.25">
      <c r="A56" s="23">
        <v>54</v>
      </c>
      <c r="B56" s="24" t="s">
        <v>54</v>
      </c>
      <c r="C56" s="4">
        <v>21914</v>
      </c>
      <c r="D56" s="4">
        <v>22380</v>
      </c>
      <c r="E56" s="4">
        <v>22263</v>
      </c>
      <c r="F56" s="13">
        <f t="shared" si="4"/>
        <v>1.2488472438188708E-2</v>
      </c>
      <c r="G56" s="13">
        <f t="shared" si="5"/>
        <v>1.5925892123756502E-2</v>
      </c>
      <c r="H56" s="5">
        <f t="shared" si="6"/>
        <v>349</v>
      </c>
      <c r="I56" s="14">
        <f t="shared" si="3"/>
        <v>1.134405980822363E-2</v>
      </c>
    </row>
    <row r="57" spans="1:9" x14ac:dyDescent="0.25">
      <c r="A57" s="23">
        <v>55</v>
      </c>
      <c r="B57" s="24" t="s">
        <v>55</v>
      </c>
      <c r="C57" s="4">
        <v>23796</v>
      </c>
      <c r="D57" s="4">
        <v>24541</v>
      </c>
      <c r="E57" s="4">
        <v>24501</v>
      </c>
      <c r="F57" s="13">
        <f t="shared" si="4"/>
        <v>1.3743882819389191E-2</v>
      </c>
      <c r="G57" s="13">
        <f t="shared" si="5"/>
        <v>2.9626828038325771E-2</v>
      </c>
      <c r="H57" s="5">
        <f t="shared" si="6"/>
        <v>705</v>
      </c>
      <c r="I57" s="14">
        <f t="shared" si="3"/>
        <v>2.2915650901999023E-2</v>
      </c>
    </row>
    <row r="58" spans="1:9" x14ac:dyDescent="0.25">
      <c r="A58" s="23">
        <v>56</v>
      </c>
      <c r="B58" s="24" t="s">
        <v>56</v>
      </c>
      <c r="C58" s="4">
        <v>2033</v>
      </c>
      <c r="D58" s="4">
        <v>2275</v>
      </c>
      <c r="E58" s="4">
        <v>2267</v>
      </c>
      <c r="F58" s="13">
        <f t="shared" si="4"/>
        <v>1.2716779866762701E-3</v>
      </c>
      <c r="G58" s="13">
        <f t="shared" si="5"/>
        <v>0.11510083620265617</v>
      </c>
      <c r="H58" s="5">
        <f t="shared" si="6"/>
        <v>234</v>
      </c>
      <c r="I58" s="14">
        <f t="shared" si="3"/>
        <v>7.606045831301804E-3</v>
      </c>
    </row>
    <row r="59" spans="1:9" x14ac:dyDescent="0.25">
      <c r="A59" s="23">
        <v>57</v>
      </c>
      <c r="B59" s="24" t="s">
        <v>57</v>
      </c>
      <c r="C59" s="4">
        <v>3934</v>
      </c>
      <c r="D59" s="4">
        <v>4064</v>
      </c>
      <c r="E59" s="4">
        <v>4095</v>
      </c>
      <c r="F59" s="13">
        <f t="shared" si="4"/>
        <v>2.2970980835638846E-3</v>
      </c>
      <c r="G59" s="13">
        <f t="shared" si="5"/>
        <v>4.0925266903914591E-2</v>
      </c>
      <c r="H59" s="5">
        <f t="shared" si="6"/>
        <v>161</v>
      </c>
      <c r="I59" s="14">
        <f t="shared" si="3"/>
        <v>5.2332195676905576E-3</v>
      </c>
    </row>
    <row r="60" spans="1:9" x14ac:dyDescent="0.25">
      <c r="A60" s="23">
        <v>58</v>
      </c>
      <c r="B60" s="24" t="s">
        <v>58</v>
      </c>
      <c r="C60" s="4">
        <v>9570</v>
      </c>
      <c r="D60" s="4">
        <v>9806</v>
      </c>
      <c r="E60" s="4">
        <v>9943</v>
      </c>
      <c r="F60" s="13">
        <f t="shared" si="4"/>
        <v>5.5775448705435177E-3</v>
      </c>
      <c r="G60" s="13">
        <f t="shared" si="5"/>
        <v>3.8975966562173461E-2</v>
      </c>
      <c r="H60" s="5">
        <f t="shared" si="6"/>
        <v>373</v>
      </c>
      <c r="I60" s="14">
        <f t="shared" si="3"/>
        <v>1.2124167072972534E-2</v>
      </c>
    </row>
    <row r="61" spans="1:9" x14ac:dyDescent="0.25">
      <c r="A61" s="23">
        <v>59</v>
      </c>
      <c r="B61" s="24" t="s">
        <v>59</v>
      </c>
      <c r="C61" s="4">
        <v>22819</v>
      </c>
      <c r="D61" s="4">
        <v>23472</v>
      </c>
      <c r="E61" s="4">
        <v>23480</v>
      </c>
      <c r="F61" s="13">
        <f t="shared" si="4"/>
        <v>1.3171150916258855E-2</v>
      </c>
      <c r="G61" s="13">
        <f t="shared" si="5"/>
        <v>2.8967088829484202E-2</v>
      </c>
      <c r="H61" s="5">
        <f t="shared" si="6"/>
        <v>661</v>
      </c>
      <c r="I61" s="14">
        <f t="shared" si="3"/>
        <v>2.148545424995937E-2</v>
      </c>
    </row>
    <row r="62" spans="1:9" x14ac:dyDescent="0.25">
      <c r="A62" s="23">
        <v>60</v>
      </c>
      <c r="B62" s="24" t="s">
        <v>60</v>
      </c>
      <c r="C62" s="4">
        <v>7988</v>
      </c>
      <c r="D62" s="4">
        <v>8406</v>
      </c>
      <c r="E62" s="4">
        <v>8437</v>
      </c>
      <c r="F62" s="13">
        <f t="shared" si="4"/>
        <v>4.7327512896284483E-3</v>
      </c>
      <c r="G62" s="13">
        <f t="shared" si="5"/>
        <v>5.6209313970956437E-2</v>
      </c>
      <c r="H62" s="5">
        <f t="shared" si="6"/>
        <v>449</v>
      </c>
      <c r="I62" s="14">
        <f t="shared" si="3"/>
        <v>1.4594506744677393E-2</v>
      </c>
    </row>
    <row r="63" spans="1:9" x14ac:dyDescent="0.25">
      <c r="A63" s="23">
        <v>61</v>
      </c>
      <c r="B63" s="24" t="s">
        <v>61</v>
      </c>
      <c r="C63" s="4">
        <v>16555</v>
      </c>
      <c r="D63" s="4">
        <v>17471</v>
      </c>
      <c r="E63" s="4">
        <v>17400</v>
      </c>
      <c r="F63" s="13">
        <f t="shared" si="4"/>
        <v>9.760563285472916E-3</v>
      </c>
      <c r="G63" s="13">
        <f t="shared" si="5"/>
        <v>5.1041981274539412E-2</v>
      </c>
      <c r="H63" s="5">
        <f t="shared" si="6"/>
        <v>845</v>
      </c>
      <c r="I63" s="14">
        <f t="shared" si="3"/>
        <v>2.7466276613034291E-2</v>
      </c>
    </row>
    <row r="64" spans="1:9" x14ac:dyDescent="0.25">
      <c r="A64" s="23">
        <v>62</v>
      </c>
      <c r="B64" s="24" t="s">
        <v>62</v>
      </c>
      <c r="C64" s="4">
        <v>1204</v>
      </c>
      <c r="D64" s="4">
        <v>1208</v>
      </c>
      <c r="E64" s="4">
        <v>1382</v>
      </c>
      <c r="F64" s="13">
        <f t="shared" si="4"/>
        <v>7.7523554370825115E-4</v>
      </c>
      <c r="G64" s="13">
        <f t="shared" si="5"/>
        <v>0.14784053156146179</v>
      </c>
      <c r="H64" s="5">
        <f t="shared" si="6"/>
        <v>178</v>
      </c>
      <c r="I64" s="14">
        <f t="shared" si="3"/>
        <v>5.7857955468876973E-3</v>
      </c>
    </row>
    <row r="65" spans="1:10" x14ac:dyDescent="0.25">
      <c r="A65" s="23">
        <v>63</v>
      </c>
      <c r="B65" s="24" t="s">
        <v>63</v>
      </c>
      <c r="C65" s="4">
        <v>11879</v>
      </c>
      <c r="D65" s="4">
        <v>12543</v>
      </c>
      <c r="E65" s="4">
        <v>12473</v>
      </c>
      <c r="F65" s="13">
        <f t="shared" si="4"/>
        <v>6.9967532103277982E-3</v>
      </c>
      <c r="G65" s="13">
        <f t="shared" si="5"/>
        <v>5.0004209108510819E-2</v>
      </c>
      <c r="H65" s="5">
        <f t="shared" si="6"/>
        <v>594</v>
      </c>
      <c r="I65" s="14">
        <f t="shared" si="3"/>
        <v>1.9307654802535348E-2</v>
      </c>
    </row>
    <row r="66" spans="1:10" x14ac:dyDescent="0.25">
      <c r="A66" s="23">
        <v>64</v>
      </c>
      <c r="B66" s="24" t="s">
        <v>64</v>
      </c>
      <c r="C66" s="4">
        <v>8292</v>
      </c>
      <c r="D66" s="4">
        <v>8585</v>
      </c>
      <c r="E66" s="4">
        <v>8495</v>
      </c>
      <c r="F66" s="13">
        <f t="shared" si="4"/>
        <v>4.7652865005800241E-3</v>
      </c>
      <c r="G66" s="13">
        <f t="shared" si="5"/>
        <v>2.4481427882296188E-2</v>
      </c>
      <c r="H66" s="5">
        <f t="shared" si="6"/>
        <v>203</v>
      </c>
      <c r="I66" s="14">
        <f t="shared" si="3"/>
        <v>6.5984072810011379E-3</v>
      </c>
    </row>
    <row r="67" spans="1:10" x14ac:dyDescent="0.25">
      <c r="A67" s="23">
        <v>65</v>
      </c>
      <c r="B67" s="24" t="s">
        <v>65</v>
      </c>
      <c r="C67" s="4">
        <v>7533</v>
      </c>
      <c r="D67" s="4">
        <v>8371</v>
      </c>
      <c r="E67" s="4">
        <v>8375</v>
      </c>
      <c r="F67" s="13">
        <f t="shared" ref="F67:F84" si="7">E67/$E$84</f>
        <v>4.6979722710250383E-3</v>
      </c>
      <c r="G67" s="13">
        <f t="shared" ref="G67:G84" si="8">(E67-C67)/C67</f>
        <v>0.11177485729457055</v>
      </c>
      <c r="H67" s="5">
        <f t="shared" ref="H67:H84" si="9">E67-C67</f>
        <v>842</v>
      </c>
      <c r="I67" s="14">
        <f t="shared" si="3"/>
        <v>2.736876320494068E-2</v>
      </c>
    </row>
    <row r="68" spans="1:10" x14ac:dyDescent="0.25">
      <c r="A68" s="23">
        <v>66</v>
      </c>
      <c r="B68" s="24" t="s">
        <v>66</v>
      </c>
      <c r="C68" s="4">
        <v>5745</v>
      </c>
      <c r="D68" s="4">
        <v>5890</v>
      </c>
      <c r="E68" s="4">
        <v>5883</v>
      </c>
      <c r="F68" s="13">
        <f t="shared" si="7"/>
        <v>3.3000801039331706E-3</v>
      </c>
      <c r="G68" s="13">
        <f t="shared" si="8"/>
        <v>2.402088772845953E-2</v>
      </c>
      <c r="H68" s="5">
        <f t="shared" si="9"/>
        <v>138</v>
      </c>
      <c r="I68" s="14">
        <f t="shared" ref="I68:I84" si="10">H68/$H$84</f>
        <v>4.4856167723061925E-3</v>
      </c>
    </row>
    <row r="69" spans="1:10" x14ac:dyDescent="0.25">
      <c r="A69" s="23">
        <v>67</v>
      </c>
      <c r="B69" s="24" t="s">
        <v>67</v>
      </c>
      <c r="C69" s="4">
        <v>10803</v>
      </c>
      <c r="D69" s="4">
        <v>11010</v>
      </c>
      <c r="E69" s="4">
        <v>10978</v>
      </c>
      <c r="F69" s="13">
        <f t="shared" si="7"/>
        <v>6.1581301004552686E-3</v>
      </c>
      <c r="G69" s="13">
        <f t="shared" si="8"/>
        <v>1.6199203924835693E-2</v>
      </c>
      <c r="H69" s="5">
        <f t="shared" si="9"/>
        <v>175</v>
      </c>
      <c r="I69" s="14">
        <f t="shared" si="10"/>
        <v>5.6882821387940841E-3</v>
      </c>
      <c r="J69" s="16"/>
    </row>
    <row r="70" spans="1:10" x14ac:dyDescent="0.25">
      <c r="A70" s="23">
        <v>68</v>
      </c>
      <c r="B70" s="24" t="s">
        <v>68</v>
      </c>
      <c r="C70" s="4">
        <v>6631</v>
      </c>
      <c r="D70" s="4">
        <v>7009</v>
      </c>
      <c r="E70" s="4">
        <v>7057</v>
      </c>
      <c r="F70" s="13">
        <f t="shared" si="7"/>
        <v>3.9586376497461129E-3</v>
      </c>
      <c r="G70" s="13">
        <f t="shared" si="8"/>
        <v>6.4243703815412459E-2</v>
      </c>
      <c r="H70" s="5">
        <f t="shared" si="9"/>
        <v>426</v>
      </c>
      <c r="I70" s="14">
        <f t="shared" si="10"/>
        <v>1.3846903949293029E-2</v>
      </c>
    </row>
    <row r="71" spans="1:10" x14ac:dyDescent="0.25">
      <c r="A71" s="23">
        <v>69</v>
      </c>
      <c r="B71" s="24" t="s">
        <v>69</v>
      </c>
      <c r="C71" s="4">
        <v>1125</v>
      </c>
      <c r="D71" s="4">
        <v>1144</v>
      </c>
      <c r="E71" s="4">
        <v>1269</v>
      </c>
      <c r="F71" s="13">
        <f t="shared" si="7"/>
        <v>7.11847977543973E-4</v>
      </c>
      <c r="G71" s="13">
        <f t="shared" si="8"/>
        <v>0.128</v>
      </c>
      <c r="H71" s="5">
        <f t="shared" si="9"/>
        <v>144</v>
      </c>
      <c r="I71" s="14">
        <f t="shared" si="10"/>
        <v>4.680643588493418E-3</v>
      </c>
    </row>
    <row r="72" spans="1:10" x14ac:dyDescent="0.25">
      <c r="A72" s="23">
        <v>70</v>
      </c>
      <c r="B72" s="24" t="s">
        <v>70</v>
      </c>
      <c r="C72" s="4">
        <v>4268</v>
      </c>
      <c r="D72" s="4">
        <v>4520</v>
      </c>
      <c r="E72" s="4">
        <v>4513</v>
      </c>
      <c r="F72" s="13">
        <f t="shared" si="7"/>
        <v>2.531575983180418E-3</v>
      </c>
      <c r="G72" s="13">
        <f t="shared" si="8"/>
        <v>5.7403936269915648E-2</v>
      </c>
      <c r="H72" s="5">
        <f t="shared" si="9"/>
        <v>245</v>
      </c>
      <c r="I72" s="14">
        <f t="shared" si="10"/>
        <v>7.9635949943117172E-3</v>
      </c>
    </row>
    <row r="73" spans="1:10" x14ac:dyDescent="0.25">
      <c r="A73" s="23">
        <v>71</v>
      </c>
      <c r="B73" s="24" t="s">
        <v>71</v>
      </c>
      <c r="C73" s="4">
        <v>4679</v>
      </c>
      <c r="D73" s="4">
        <v>4864</v>
      </c>
      <c r="E73" s="4">
        <v>4808</v>
      </c>
      <c r="F73" s="13">
        <f t="shared" si="7"/>
        <v>2.6970567975030907E-3</v>
      </c>
      <c r="G73" s="13">
        <f t="shared" si="8"/>
        <v>2.7569993588373583E-2</v>
      </c>
      <c r="H73" s="5">
        <f t="shared" si="9"/>
        <v>129</v>
      </c>
      <c r="I73" s="14">
        <f t="shared" si="10"/>
        <v>4.1930765480253538E-3</v>
      </c>
    </row>
    <row r="74" spans="1:10" x14ac:dyDescent="0.25">
      <c r="A74" s="23">
        <v>72</v>
      </c>
      <c r="B74" s="24" t="s">
        <v>72</v>
      </c>
      <c r="C74" s="4">
        <v>3668</v>
      </c>
      <c r="D74" s="4">
        <v>3994</v>
      </c>
      <c r="E74" s="4">
        <v>4002</v>
      </c>
      <c r="F74" s="13">
        <f t="shared" si="7"/>
        <v>2.2449295556587708E-3</v>
      </c>
      <c r="G74" s="13">
        <f t="shared" si="8"/>
        <v>9.1057797164667401E-2</v>
      </c>
      <c r="H74" s="5">
        <f t="shared" si="9"/>
        <v>334</v>
      </c>
      <c r="I74" s="14">
        <f t="shared" si="10"/>
        <v>1.0856492767755566E-2</v>
      </c>
    </row>
    <row r="75" spans="1:10" x14ac:dyDescent="0.25">
      <c r="A75" s="23">
        <v>73</v>
      </c>
      <c r="B75" s="24" t="s">
        <v>73</v>
      </c>
      <c r="C75" s="4">
        <v>1910</v>
      </c>
      <c r="D75" s="4">
        <v>2380</v>
      </c>
      <c r="E75" s="4">
        <v>2415</v>
      </c>
      <c r="F75" s="13">
        <f t="shared" si="7"/>
        <v>1.3546988697940858E-3</v>
      </c>
      <c r="G75" s="13">
        <f t="shared" si="8"/>
        <v>0.26439790575916228</v>
      </c>
      <c r="H75" s="5">
        <f t="shared" si="9"/>
        <v>505</v>
      </c>
      <c r="I75" s="14">
        <f t="shared" si="10"/>
        <v>1.6414757029091499E-2</v>
      </c>
    </row>
    <row r="76" spans="1:10" x14ac:dyDescent="0.25">
      <c r="A76" s="23">
        <v>74</v>
      </c>
      <c r="B76" s="24" t="s">
        <v>74</v>
      </c>
      <c r="C76" s="4">
        <v>4093</v>
      </c>
      <c r="D76" s="4">
        <v>4152</v>
      </c>
      <c r="E76" s="4">
        <v>4237</v>
      </c>
      <c r="F76" s="13">
        <f t="shared" si="7"/>
        <v>2.376753255203951E-3</v>
      </c>
      <c r="G76" s="13">
        <f t="shared" si="8"/>
        <v>3.5182018079648179E-2</v>
      </c>
      <c r="H76" s="5">
        <f t="shared" si="9"/>
        <v>144</v>
      </c>
      <c r="I76" s="14">
        <f t="shared" si="10"/>
        <v>4.680643588493418E-3</v>
      </c>
    </row>
    <row r="77" spans="1:10" x14ac:dyDescent="0.25">
      <c r="A77" s="23">
        <v>75</v>
      </c>
      <c r="B77" s="24" t="s">
        <v>75</v>
      </c>
      <c r="C77" s="4">
        <v>1195</v>
      </c>
      <c r="D77" s="4">
        <v>1256</v>
      </c>
      <c r="E77" s="4">
        <v>1371</v>
      </c>
      <c r="F77" s="13">
        <f t="shared" si="7"/>
        <v>7.6906507266571078E-4</v>
      </c>
      <c r="G77" s="13">
        <f t="shared" si="8"/>
        <v>0.14728033472803348</v>
      </c>
      <c r="H77" s="5">
        <f t="shared" si="9"/>
        <v>176</v>
      </c>
      <c r="I77" s="14">
        <f t="shared" si="10"/>
        <v>5.7207866081586218E-3</v>
      </c>
    </row>
    <row r="78" spans="1:10" x14ac:dyDescent="0.25">
      <c r="A78" s="23">
        <v>76</v>
      </c>
      <c r="B78" s="24" t="s">
        <v>76</v>
      </c>
      <c r="C78" s="4">
        <v>1754</v>
      </c>
      <c r="D78" s="4">
        <v>1881</v>
      </c>
      <c r="E78" s="4">
        <v>1913</v>
      </c>
      <c r="F78" s="13">
        <f t="shared" si="7"/>
        <v>1.0731010094890627E-3</v>
      </c>
      <c r="G78" s="13">
        <f t="shared" si="8"/>
        <v>9.0649942987457238E-2</v>
      </c>
      <c r="H78" s="5">
        <f t="shared" si="9"/>
        <v>159</v>
      </c>
      <c r="I78" s="14">
        <f t="shared" si="10"/>
        <v>5.1682106289614822E-3</v>
      </c>
    </row>
    <row r="79" spans="1:10" x14ac:dyDescent="0.25">
      <c r="A79" s="23">
        <v>77</v>
      </c>
      <c r="B79" s="24" t="s">
        <v>77</v>
      </c>
      <c r="C79" s="4">
        <v>6730</v>
      </c>
      <c r="D79" s="4">
        <v>6862</v>
      </c>
      <c r="E79" s="4">
        <v>6849</v>
      </c>
      <c r="F79" s="13">
        <f t="shared" si="7"/>
        <v>3.8419596518508049E-3</v>
      </c>
      <c r="G79" s="13">
        <f t="shared" si="8"/>
        <v>1.7682020802377414E-2</v>
      </c>
      <c r="H79" s="5">
        <f t="shared" si="9"/>
        <v>119</v>
      </c>
      <c r="I79" s="14">
        <f t="shared" si="10"/>
        <v>3.8680318543799774E-3</v>
      </c>
    </row>
    <row r="80" spans="1:10" x14ac:dyDescent="0.25">
      <c r="A80" s="23">
        <v>78</v>
      </c>
      <c r="B80" s="24" t="s">
        <v>78</v>
      </c>
      <c r="C80" s="4">
        <v>5114</v>
      </c>
      <c r="D80" s="4">
        <v>5194</v>
      </c>
      <c r="E80" s="4">
        <v>5162</v>
      </c>
      <c r="F80" s="13">
        <f t="shared" si="7"/>
        <v>2.8956337746902983E-3</v>
      </c>
      <c r="G80" s="13">
        <f t="shared" si="8"/>
        <v>9.3859992178333979E-3</v>
      </c>
      <c r="H80" s="5">
        <f t="shared" si="9"/>
        <v>48</v>
      </c>
      <c r="I80" s="14">
        <f t="shared" si="10"/>
        <v>1.5602145294978059E-3</v>
      </c>
    </row>
    <row r="81" spans="1:10" x14ac:dyDescent="0.25">
      <c r="A81" s="23">
        <v>79</v>
      </c>
      <c r="B81" s="24" t="s">
        <v>79</v>
      </c>
      <c r="C81" s="4">
        <v>1506</v>
      </c>
      <c r="D81" s="4">
        <v>1579</v>
      </c>
      <c r="E81" s="4">
        <v>1595</v>
      </c>
      <c r="F81" s="13">
        <f t="shared" si="7"/>
        <v>8.9471830116835064E-4</v>
      </c>
      <c r="G81" s="13">
        <f t="shared" si="8"/>
        <v>5.9096945551128821E-2</v>
      </c>
      <c r="H81" s="5">
        <f t="shared" si="9"/>
        <v>89</v>
      </c>
      <c r="I81" s="14">
        <f t="shared" si="10"/>
        <v>2.8928977734438486E-3</v>
      </c>
    </row>
    <row r="82" spans="1:10" x14ac:dyDescent="0.25">
      <c r="A82" s="23">
        <v>80</v>
      </c>
      <c r="B82" s="24" t="s">
        <v>80</v>
      </c>
      <c r="C82" s="4">
        <v>6170</v>
      </c>
      <c r="D82" s="4">
        <v>6614</v>
      </c>
      <c r="E82" s="4">
        <v>6624</v>
      </c>
      <c r="F82" s="13">
        <f t="shared" si="7"/>
        <v>3.7157454714352067E-3</v>
      </c>
      <c r="G82" s="13">
        <f t="shared" si="8"/>
        <v>7.3581847649918958E-2</v>
      </c>
      <c r="H82" s="5">
        <f t="shared" si="9"/>
        <v>454</v>
      </c>
      <c r="I82" s="14">
        <f t="shared" si="10"/>
        <v>1.4757029091500081E-2</v>
      </c>
    </row>
    <row r="83" spans="1:10" x14ac:dyDescent="0.25">
      <c r="A83" s="23">
        <v>81</v>
      </c>
      <c r="B83" s="24" t="s">
        <v>81</v>
      </c>
      <c r="C83" s="4">
        <v>7547</v>
      </c>
      <c r="D83" s="4">
        <v>7835</v>
      </c>
      <c r="E83" s="4">
        <v>7848</v>
      </c>
      <c r="F83" s="13">
        <f t="shared" si="7"/>
        <v>4.4023506128960605E-3</v>
      </c>
      <c r="G83" s="13">
        <f t="shared" si="8"/>
        <v>3.988339737644097E-2</v>
      </c>
      <c r="H83" s="5">
        <f t="shared" si="9"/>
        <v>301</v>
      </c>
      <c r="I83" s="14">
        <f t="shared" si="10"/>
        <v>9.7838452787258248E-3</v>
      </c>
    </row>
    <row r="84" spans="1:10" s="18" customFormat="1" x14ac:dyDescent="0.25">
      <c r="A84" s="58" t="s">
        <v>196</v>
      </c>
      <c r="B84" s="58"/>
      <c r="C84" s="28">
        <v>1751919</v>
      </c>
      <c r="D84" s="28">
        <v>1784192</v>
      </c>
      <c r="E84" s="28">
        <v>1782684</v>
      </c>
      <c r="F84" s="13">
        <f t="shared" si="7"/>
        <v>1</v>
      </c>
      <c r="G84" s="13">
        <f t="shared" si="8"/>
        <v>1.7560743390533467E-2</v>
      </c>
      <c r="H84" s="5">
        <f t="shared" si="9"/>
        <v>30765</v>
      </c>
      <c r="I84" s="14">
        <f t="shared" si="10"/>
        <v>1</v>
      </c>
      <c r="J84" s="19"/>
    </row>
    <row r="85" spans="1:10" x14ac:dyDescent="0.25">
      <c r="C85" s="20"/>
      <c r="D85" s="20"/>
      <c r="E85" s="20"/>
      <c r="F85" s="29"/>
      <c r="I85" s="30"/>
    </row>
    <row r="86" spans="1:10" x14ac:dyDescent="0.25">
      <c r="C86" s="21"/>
      <c r="D86" s="21"/>
      <c r="E86" s="21"/>
      <c r="I86" s="30"/>
    </row>
    <row r="87" spans="1:10" x14ac:dyDescent="0.25">
      <c r="C87" s="20"/>
      <c r="D87" s="20"/>
      <c r="E87" s="20"/>
      <c r="I87" s="30"/>
    </row>
    <row r="88" spans="1:10" x14ac:dyDescent="0.25">
      <c r="C88" s="20"/>
      <c r="D88" s="20"/>
      <c r="E88" s="20"/>
      <c r="I88" s="30"/>
    </row>
    <row r="89" spans="1:10" x14ac:dyDescent="0.25">
      <c r="C89" s="20"/>
      <c r="D89" s="20"/>
      <c r="E89" s="20"/>
      <c r="I89" s="30"/>
    </row>
    <row r="90" spans="1:10" x14ac:dyDescent="0.25">
      <c r="C90" s="20"/>
      <c r="D90" s="20"/>
      <c r="E90" s="20"/>
      <c r="I90" s="30"/>
    </row>
    <row r="91" spans="1:10" x14ac:dyDescent="0.25">
      <c r="C91" s="20"/>
      <c r="D91" s="20"/>
      <c r="E91" s="20"/>
    </row>
    <row r="92" spans="1:10" x14ac:dyDescent="0.25">
      <c r="C92" s="20"/>
      <c r="D92" s="20"/>
      <c r="E92" s="20"/>
    </row>
    <row r="93" spans="1:10" x14ac:dyDescent="0.25">
      <c r="C93" s="20"/>
      <c r="D93" s="20"/>
      <c r="E93" s="20"/>
    </row>
    <row r="94" spans="1:10" x14ac:dyDescent="0.25">
      <c r="C94" s="20"/>
      <c r="D94" s="20"/>
      <c r="E94" s="20"/>
    </row>
    <row r="95" spans="1:10" x14ac:dyDescent="0.25">
      <c r="C95" s="20"/>
      <c r="D95" s="20"/>
      <c r="E95" s="20"/>
    </row>
    <row r="96" spans="1:10" x14ac:dyDescent="0.25">
      <c r="C96" s="20"/>
      <c r="D96" s="20"/>
      <c r="E96" s="20"/>
    </row>
    <row r="97" spans="3:6" x14ac:dyDescent="0.25">
      <c r="C97" s="20"/>
      <c r="D97" s="20"/>
      <c r="E97" s="20"/>
    </row>
    <row r="98" spans="3:6" x14ac:dyDescent="0.25">
      <c r="C98" s="20"/>
      <c r="D98" s="20"/>
      <c r="E98" s="20"/>
    </row>
    <row r="99" spans="3:6" x14ac:dyDescent="0.25">
      <c r="C99" s="20"/>
      <c r="D99" s="20"/>
      <c r="E99" s="20"/>
    </row>
    <row r="100" spans="3:6" x14ac:dyDescent="0.25">
      <c r="C100" s="20"/>
      <c r="D100" s="20"/>
      <c r="E100" s="20"/>
    </row>
    <row r="101" spans="3:6" x14ac:dyDescent="0.25">
      <c r="C101" s="20"/>
      <c r="D101" s="20"/>
      <c r="E101" s="20"/>
    </row>
    <row r="102" spans="3:6" x14ac:dyDescent="0.25">
      <c r="C102" s="20"/>
      <c r="D102" s="20"/>
      <c r="E102" s="20"/>
      <c r="F102" s="31"/>
    </row>
    <row r="103" spans="3:6" x14ac:dyDescent="0.25">
      <c r="C103" s="20"/>
      <c r="D103" s="20"/>
      <c r="E103" s="20"/>
    </row>
    <row r="104" spans="3:6" x14ac:dyDescent="0.25">
      <c r="C104" s="20"/>
      <c r="D104" s="20"/>
      <c r="E104" s="20"/>
    </row>
    <row r="105" spans="3:6" x14ac:dyDescent="0.25">
      <c r="C105" s="20"/>
      <c r="D105" s="20"/>
      <c r="E105" s="20"/>
    </row>
    <row r="106" spans="3:6" x14ac:dyDescent="0.25">
      <c r="C106" s="20"/>
      <c r="D106" s="20"/>
      <c r="E106" s="20"/>
    </row>
    <row r="107" spans="3:6" x14ac:dyDescent="0.25">
      <c r="C107" s="20"/>
      <c r="D107" s="20"/>
      <c r="E107" s="20"/>
    </row>
    <row r="108" spans="3:6" x14ac:dyDescent="0.25">
      <c r="C108" s="20"/>
      <c r="D108" s="20"/>
      <c r="E108" s="20"/>
    </row>
    <row r="109" spans="3:6" x14ac:dyDescent="0.25">
      <c r="C109" s="20"/>
      <c r="D109" s="20"/>
      <c r="E109" s="20"/>
    </row>
    <row r="110" spans="3:6" x14ac:dyDescent="0.25">
      <c r="C110" s="20"/>
      <c r="D110" s="20"/>
      <c r="E110" s="20"/>
    </row>
    <row r="111" spans="3:6" x14ac:dyDescent="0.25">
      <c r="C111" s="20"/>
      <c r="D111" s="20"/>
      <c r="E111" s="20"/>
    </row>
    <row r="112" spans="3:6" x14ac:dyDescent="0.25">
      <c r="C112" s="20"/>
      <c r="D112" s="20"/>
      <c r="E112" s="20"/>
    </row>
    <row r="113" spans="3:5" x14ac:dyDescent="0.25">
      <c r="C113" s="20"/>
      <c r="D113" s="20"/>
      <c r="E113" s="20"/>
    </row>
    <row r="114" spans="3:5" x14ac:dyDescent="0.25">
      <c r="C114" s="20"/>
      <c r="D114" s="20"/>
      <c r="E114" s="20"/>
    </row>
    <row r="115" spans="3:5" x14ac:dyDescent="0.25">
      <c r="C115" s="20"/>
      <c r="D115" s="20"/>
      <c r="E115" s="20"/>
    </row>
    <row r="116" spans="3:5" x14ac:dyDescent="0.25">
      <c r="C116" s="20"/>
      <c r="D116" s="20"/>
      <c r="E116" s="20"/>
    </row>
    <row r="117" spans="3:5" x14ac:dyDescent="0.25">
      <c r="C117" s="20"/>
      <c r="D117" s="20"/>
      <c r="E117" s="20"/>
    </row>
    <row r="118" spans="3:5" x14ac:dyDescent="0.25">
      <c r="C118" s="20"/>
      <c r="D118" s="20"/>
      <c r="E118" s="20"/>
    </row>
    <row r="119" spans="3:5" x14ac:dyDescent="0.25">
      <c r="C119" s="20"/>
      <c r="D119" s="20"/>
      <c r="E119" s="20"/>
    </row>
    <row r="120" spans="3:5" x14ac:dyDescent="0.25">
      <c r="C120" s="20"/>
      <c r="D120" s="20"/>
      <c r="E120" s="20"/>
    </row>
    <row r="121" spans="3:5" x14ac:dyDescent="0.25">
      <c r="C121" s="20"/>
      <c r="D121" s="20"/>
      <c r="E121" s="20"/>
    </row>
    <row r="122" spans="3:5" x14ac:dyDescent="0.25">
      <c r="C122" s="20"/>
      <c r="D122" s="20"/>
      <c r="E122" s="20"/>
    </row>
    <row r="123" spans="3:5" x14ac:dyDescent="0.25">
      <c r="C123" s="20"/>
      <c r="D123" s="20"/>
      <c r="E123" s="20"/>
    </row>
    <row r="124" spans="3:5" x14ac:dyDescent="0.25">
      <c r="C124" s="20"/>
      <c r="D124" s="20"/>
      <c r="E124" s="20"/>
    </row>
    <row r="125" spans="3:5" x14ac:dyDescent="0.25">
      <c r="C125" s="20"/>
      <c r="D125" s="20"/>
      <c r="E125" s="20"/>
    </row>
    <row r="126" spans="3:5" x14ac:dyDescent="0.25">
      <c r="C126" s="20"/>
      <c r="D126" s="20"/>
      <c r="E126" s="20"/>
    </row>
    <row r="127" spans="3:5" x14ac:dyDescent="0.25">
      <c r="C127" s="20"/>
      <c r="D127" s="20"/>
      <c r="E127" s="20"/>
    </row>
    <row r="128" spans="3:5" x14ac:dyDescent="0.25">
      <c r="C128" s="20"/>
      <c r="D128" s="20"/>
      <c r="E128" s="20"/>
    </row>
    <row r="129" spans="3:5" x14ac:dyDescent="0.25">
      <c r="C129" s="20"/>
      <c r="D129" s="20"/>
      <c r="E129" s="20"/>
    </row>
    <row r="130" spans="3:5" x14ac:dyDescent="0.25">
      <c r="C130" s="20"/>
      <c r="D130" s="20"/>
      <c r="E130" s="20"/>
    </row>
    <row r="131" spans="3:5" x14ac:dyDescent="0.25">
      <c r="C131" s="20"/>
      <c r="D131" s="20"/>
      <c r="E131" s="20"/>
    </row>
    <row r="132" spans="3:5" x14ac:dyDescent="0.25">
      <c r="C132" s="20"/>
      <c r="D132" s="20"/>
      <c r="E132" s="20"/>
    </row>
    <row r="133" spans="3:5" x14ac:dyDescent="0.25">
      <c r="C133" s="20"/>
      <c r="D133" s="20"/>
      <c r="E133" s="20"/>
    </row>
    <row r="134" spans="3:5" x14ac:dyDescent="0.25">
      <c r="C134" s="20"/>
      <c r="D134" s="20"/>
      <c r="E134" s="20"/>
    </row>
    <row r="135" spans="3:5" x14ac:dyDescent="0.25">
      <c r="C135" s="20"/>
      <c r="D135" s="20"/>
      <c r="E135" s="20"/>
    </row>
    <row r="136" spans="3:5" x14ac:dyDescent="0.25">
      <c r="C136" s="20"/>
      <c r="D136" s="20"/>
      <c r="E136" s="20"/>
    </row>
    <row r="137" spans="3:5" x14ac:dyDescent="0.25">
      <c r="C137" s="20"/>
      <c r="D137" s="20"/>
      <c r="E137" s="20"/>
    </row>
    <row r="138" spans="3:5" x14ac:dyDescent="0.25">
      <c r="C138" s="20"/>
      <c r="D138" s="20"/>
      <c r="E138" s="20"/>
    </row>
    <row r="139" spans="3:5" x14ac:dyDescent="0.25">
      <c r="C139" s="20"/>
      <c r="D139" s="20"/>
      <c r="E139" s="20"/>
    </row>
    <row r="140" spans="3:5" x14ac:dyDescent="0.25">
      <c r="C140" s="20"/>
      <c r="D140" s="20"/>
      <c r="E140" s="20"/>
    </row>
    <row r="141" spans="3:5" x14ac:dyDescent="0.25">
      <c r="C141" s="20"/>
      <c r="D141" s="20"/>
      <c r="E141" s="20"/>
    </row>
    <row r="142" spans="3:5" x14ac:dyDescent="0.25">
      <c r="C142" s="20"/>
      <c r="D142" s="20"/>
      <c r="E142" s="20"/>
    </row>
    <row r="143" spans="3:5" x14ac:dyDescent="0.25">
      <c r="C143" s="20"/>
      <c r="D143" s="20"/>
      <c r="E143" s="20"/>
    </row>
    <row r="144" spans="3:5" x14ac:dyDescent="0.25">
      <c r="C144" s="32"/>
      <c r="D144" s="32"/>
      <c r="E144" s="32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6"/>
  <sheetViews>
    <sheetView topLeftCell="F1" workbookViewId="0">
      <selection activeCell="N8" sqref="N8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55" t="s">
        <v>195</v>
      </c>
      <c r="D1" s="55"/>
      <c r="E1" s="56"/>
    </row>
    <row r="2" spans="1:7" ht="45" x14ac:dyDescent="0.25">
      <c r="A2" s="7" t="s">
        <v>88</v>
      </c>
      <c r="B2" s="8" t="s">
        <v>86</v>
      </c>
      <c r="C2" s="52">
        <v>42522</v>
      </c>
      <c r="D2" s="52">
        <v>42856</v>
      </c>
      <c r="E2" s="52">
        <v>42887</v>
      </c>
      <c r="F2" s="10" t="s">
        <v>215</v>
      </c>
      <c r="G2" s="10" t="s">
        <v>216</v>
      </c>
    </row>
    <row r="3" spans="1:7" x14ac:dyDescent="0.25">
      <c r="A3" s="33">
        <v>1</v>
      </c>
      <c r="B3" s="34" t="s">
        <v>197</v>
      </c>
      <c r="C3" s="35">
        <v>16759</v>
      </c>
      <c r="D3" s="35">
        <v>16516</v>
      </c>
      <c r="E3" s="35">
        <v>17327</v>
      </c>
      <c r="F3" s="36">
        <f t="shared" ref="F3:F34" si="0">(E3-C3)/C3</f>
        <v>3.3892237006981324E-2</v>
      </c>
      <c r="G3" s="37">
        <f t="shared" ref="G3:G34" si="1">E3-C3</f>
        <v>568</v>
      </c>
    </row>
    <row r="4" spans="1:7" x14ac:dyDescent="0.25">
      <c r="A4" s="33">
        <v>2</v>
      </c>
      <c r="B4" s="34" t="s">
        <v>198</v>
      </c>
      <c r="C4" s="35">
        <v>3157</v>
      </c>
      <c r="D4" s="35">
        <v>2796</v>
      </c>
      <c r="E4" s="35">
        <v>3047</v>
      </c>
      <c r="F4" s="36">
        <f t="shared" si="0"/>
        <v>-3.484320557491289E-2</v>
      </c>
      <c r="G4" s="37">
        <f t="shared" si="1"/>
        <v>-110</v>
      </c>
    </row>
    <row r="5" spans="1:7" x14ac:dyDescent="0.25">
      <c r="A5" s="33">
        <v>3</v>
      </c>
      <c r="B5" s="34" t="s">
        <v>199</v>
      </c>
      <c r="C5" s="35">
        <v>1148</v>
      </c>
      <c r="D5" s="35">
        <v>1098</v>
      </c>
      <c r="E5" s="35">
        <v>1093</v>
      </c>
      <c r="F5" s="36">
        <f t="shared" si="0"/>
        <v>-4.7909407665505228E-2</v>
      </c>
      <c r="G5" s="37">
        <f t="shared" si="1"/>
        <v>-55</v>
      </c>
    </row>
    <row r="6" spans="1:7" x14ac:dyDescent="0.25">
      <c r="A6" s="33">
        <v>5</v>
      </c>
      <c r="B6" s="34" t="s">
        <v>200</v>
      </c>
      <c r="C6" s="35">
        <v>585</v>
      </c>
      <c r="D6" s="35">
        <v>430</v>
      </c>
      <c r="E6" s="35">
        <v>421</v>
      </c>
      <c r="F6" s="36">
        <f t="shared" si="0"/>
        <v>-0.28034188034188035</v>
      </c>
      <c r="G6" s="37">
        <f t="shared" si="1"/>
        <v>-164</v>
      </c>
    </row>
    <row r="7" spans="1:7" x14ac:dyDescent="0.25">
      <c r="A7" s="33">
        <v>6</v>
      </c>
      <c r="B7" s="34" t="s">
        <v>201</v>
      </c>
      <c r="C7" s="35">
        <v>36</v>
      </c>
      <c r="D7" s="35">
        <v>31</v>
      </c>
      <c r="E7" s="35">
        <v>31</v>
      </c>
      <c r="F7" s="36">
        <f t="shared" si="0"/>
        <v>-0.1388888888888889</v>
      </c>
      <c r="G7" s="37">
        <f t="shared" si="1"/>
        <v>-5</v>
      </c>
    </row>
    <row r="8" spans="1:7" x14ac:dyDescent="0.25">
      <c r="A8" s="33">
        <v>7</v>
      </c>
      <c r="B8" s="34" t="s">
        <v>92</v>
      </c>
      <c r="C8" s="35">
        <v>838</v>
      </c>
      <c r="D8" s="35">
        <v>728</v>
      </c>
      <c r="E8" s="35">
        <v>732</v>
      </c>
      <c r="F8" s="36">
        <f t="shared" si="0"/>
        <v>-0.12649164677804295</v>
      </c>
      <c r="G8" s="37">
        <f t="shared" si="1"/>
        <v>-106</v>
      </c>
    </row>
    <row r="9" spans="1:7" x14ac:dyDescent="0.25">
      <c r="A9" s="33">
        <v>8</v>
      </c>
      <c r="B9" s="34" t="s">
        <v>93</v>
      </c>
      <c r="C9" s="35">
        <v>4800</v>
      </c>
      <c r="D9" s="35">
        <v>4862</v>
      </c>
      <c r="E9" s="35">
        <v>4878</v>
      </c>
      <c r="F9" s="36">
        <f t="shared" si="0"/>
        <v>1.6250000000000001E-2</v>
      </c>
      <c r="G9" s="37">
        <f t="shared" si="1"/>
        <v>78</v>
      </c>
    </row>
    <row r="10" spans="1:7" x14ac:dyDescent="0.25">
      <c r="A10" s="33">
        <v>9</v>
      </c>
      <c r="B10" s="34" t="s">
        <v>94</v>
      </c>
      <c r="C10" s="35">
        <v>459</v>
      </c>
      <c r="D10" s="35">
        <v>527</v>
      </c>
      <c r="E10" s="35">
        <v>536</v>
      </c>
      <c r="F10" s="36">
        <f t="shared" si="0"/>
        <v>0.16775599128540306</v>
      </c>
      <c r="G10" s="37">
        <f t="shared" si="1"/>
        <v>77</v>
      </c>
    </row>
    <row r="11" spans="1:7" x14ac:dyDescent="0.25">
      <c r="A11" s="38">
        <v>10</v>
      </c>
      <c r="B11" s="34" t="s">
        <v>95</v>
      </c>
      <c r="C11" s="35">
        <v>41682</v>
      </c>
      <c r="D11" s="35">
        <v>42044</v>
      </c>
      <c r="E11" s="35">
        <v>42611</v>
      </c>
      <c r="F11" s="36">
        <f t="shared" si="0"/>
        <v>2.228779809030277E-2</v>
      </c>
      <c r="G11" s="37">
        <f t="shared" si="1"/>
        <v>929</v>
      </c>
    </row>
    <row r="12" spans="1:7" x14ac:dyDescent="0.25">
      <c r="A12" s="38">
        <v>11</v>
      </c>
      <c r="B12" s="34" t="s">
        <v>96</v>
      </c>
      <c r="C12" s="35">
        <v>645</v>
      </c>
      <c r="D12" s="35">
        <v>659</v>
      </c>
      <c r="E12" s="35">
        <v>654</v>
      </c>
      <c r="F12" s="36">
        <f t="shared" si="0"/>
        <v>1.3953488372093023E-2</v>
      </c>
      <c r="G12" s="37">
        <f t="shared" si="1"/>
        <v>9</v>
      </c>
    </row>
    <row r="13" spans="1:7" x14ac:dyDescent="0.25">
      <c r="A13" s="38">
        <v>12</v>
      </c>
      <c r="B13" s="34" t="s">
        <v>97</v>
      </c>
      <c r="C13" s="35">
        <v>42</v>
      </c>
      <c r="D13" s="35">
        <v>48</v>
      </c>
      <c r="E13" s="35">
        <v>49</v>
      </c>
      <c r="F13" s="36">
        <f t="shared" si="0"/>
        <v>0.16666666666666666</v>
      </c>
      <c r="G13" s="37">
        <f t="shared" si="1"/>
        <v>7</v>
      </c>
    </row>
    <row r="14" spans="1:7" x14ac:dyDescent="0.25">
      <c r="A14" s="38">
        <v>13</v>
      </c>
      <c r="B14" s="34" t="s">
        <v>98</v>
      </c>
      <c r="C14" s="35">
        <v>16484</v>
      </c>
      <c r="D14" s="35">
        <v>16285</v>
      </c>
      <c r="E14" s="35">
        <v>16924</v>
      </c>
      <c r="F14" s="36">
        <f t="shared" si="0"/>
        <v>2.6692550351856345E-2</v>
      </c>
      <c r="G14" s="37">
        <f t="shared" si="1"/>
        <v>440</v>
      </c>
    </row>
    <row r="15" spans="1:7" x14ac:dyDescent="0.25">
      <c r="A15" s="38">
        <v>14</v>
      </c>
      <c r="B15" s="34" t="s">
        <v>99</v>
      </c>
      <c r="C15" s="35">
        <v>32668</v>
      </c>
      <c r="D15" s="35">
        <v>32251</v>
      </c>
      <c r="E15" s="35">
        <v>32857</v>
      </c>
      <c r="F15" s="36">
        <f t="shared" si="0"/>
        <v>5.7854781437492349E-3</v>
      </c>
      <c r="G15" s="37">
        <f t="shared" si="1"/>
        <v>189</v>
      </c>
    </row>
    <row r="16" spans="1:7" x14ac:dyDescent="0.25">
      <c r="A16" s="38">
        <v>15</v>
      </c>
      <c r="B16" s="34" t="s">
        <v>100</v>
      </c>
      <c r="C16" s="35">
        <v>6463</v>
      </c>
      <c r="D16" s="35">
        <v>6395</v>
      </c>
      <c r="E16" s="35">
        <v>6983</v>
      </c>
      <c r="F16" s="36">
        <f t="shared" si="0"/>
        <v>8.0457991644747026E-2</v>
      </c>
      <c r="G16" s="37">
        <f t="shared" si="1"/>
        <v>520</v>
      </c>
    </row>
    <row r="17" spans="1:7" x14ac:dyDescent="0.25">
      <c r="A17" s="38">
        <v>16</v>
      </c>
      <c r="B17" s="34" t="s">
        <v>101</v>
      </c>
      <c r="C17" s="35">
        <v>10462</v>
      </c>
      <c r="D17" s="35">
        <v>10419</v>
      </c>
      <c r="E17" s="35">
        <v>11006</v>
      </c>
      <c r="F17" s="36">
        <f t="shared" si="0"/>
        <v>5.1997705983559551E-2</v>
      </c>
      <c r="G17" s="37">
        <f t="shared" si="1"/>
        <v>544</v>
      </c>
    </row>
    <row r="18" spans="1:7" x14ac:dyDescent="0.25">
      <c r="A18" s="38">
        <v>17</v>
      </c>
      <c r="B18" s="34" t="s">
        <v>102</v>
      </c>
      <c r="C18" s="35">
        <v>2372</v>
      </c>
      <c r="D18" s="35">
        <v>2471</v>
      </c>
      <c r="E18" s="35">
        <v>2473</v>
      </c>
      <c r="F18" s="36">
        <f t="shared" si="0"/>
        <v>4.2580101180438451E-2</v>
      </c>
      <c r="G18" s="37">
        <f t="shared" si="1"/>
        <v>101</v>
      </c>
    </row>
    <row r="19" spans="1:7" x14ac:dyDescent="0.25">
      <c r="A19" s="38">
        <v>18</v>
      </c>
      <c r="B19" s="34" t="s">
        <v>103</v>
      </c>
      <c r="C19" s="35">
        <v>8066</v>
      </c>
      <c r="D19" s="35">
        <v>7838</v>
      </c>
      <c r="E19" s="35">
        <v>8381</v>
      </c>
      <c r="F19" s="36">
        <f t="shared" si="0"/>
        <v>3.9052814282172083E-2</v>
      </c>
      <c r="G19" s="37">
        <f t="shared" si="1"/>
        <v>315</v>
      </c>
    </row>
    <row r="20" spans="1:7" x14ac:dyDescent="0.25">
      <c r="A20" s="38">
        <v>19</v>
      </c>
      <c r="B20" s="34" t="s">
        <v>108</v>
      </c>
      <c r="C20" s="35">
        <v>294</v>
      </c>
      <c r="D20" s="35">
        <v>268</v>
      </c>
      <c r="E20" s="35">
        <v>268</v>
      </c>
      <c r="F20" s="36">
        <f t="shared" si="0"/>
        <v>-8.8435374149659865E-2</v>
      </c>
      <c r="G20" s="37">
        <f t="shared" si="1"/>
        <v>-26</v>
      </c>
    </row>
    <row r="21" spans="1:7" x14ac:dyDescent="0.25">
      <c r="A21" s="38">
        <v>20</v>
      </c>
      <c r="B21" s="34" t="s">
        <v>109</v>
      </c>
      <c r="C21" s="35">
        <v>4365</v>
      </c>
      <c r="D21" s="35">
        <v>4415</v>
      </c>
      <c r="E21" s="35">
        <v>4429</v>
      </c>
      <c r="F21" s="36">
        <f t="shared" si="0"/>
        <v>1.4662084765177549E-2</v>
      </c>
      <c r="G21" s="37">
        <f t="shared" si="1"/>
        <v>64</v>
      </c>
    </row>
    <row r="22" spans="1:7" x14ac:dyDescent="0.25">
      <c r="A22" s="38">
        <v>21</v>
      </c>
      <c r="B22" s="34" t="s">
        <v>110</v>
      </c>
      <c r="C22" s="35">
        <v>320</v>
      </c>
      <c r="D22" s="35">
        <v>344</v>
      </c>
      <c r="E22" s="35">
        <v>344</v>
      </c>
      <c r="F22" s="36">
        <f t="shared" si="0"/>
        <v>7.4999999999999997E-2</v>
      </c>
      <c r="G22" s="37">
        <f t="shared" si="1"/>
        <v>24</v>
      </c>
    </row>
    <row r="23" spans="1:7" x14ac:dyDescent="0.25">
      <c r="A23" s="38">
        <v>22</v>
      </c>
      <c r="B23" s="34" t="s">
        <v>111</v>
      </c>
      <c r="C23" s="35">
        <v>12697</v>
      </c>
      <c r="D23" s="35">
        <v>12963</v>
      </c>
      <c r="E23" s="35">
        <v>13587</v>
      </c>
      <c r="F23" s="36">
        <f t="shared" si="0"/>
        <v>7.0095298101913839E-2</v>
      </c>
      <c r="G23" s="37">
        <f t="shared" si="1"/>
        <v>890</v>
      </c>
    </row>
    <row r="24" spans="1:7" x14ac:dyDescent="0.25">
      <c r="A24" s="38">
        <v>23</v>
      </c>
      <c r="B24" s="34" t="s">
        <v>112</v>
      </c>
      <c r="C24" s="35">
        <v>13770</v>
      </c>
      <c r="D24" s="35">
        <v>13939</v>
      </c>
      <c r="E24" s="35">
        <v>14563</v>
      </c>
      <c r="F24" s="36">
        <f t="shared" si="0"/>
        <v>5.758896151053014E-2</v>
      </c>
      <c r="G24" s="37">
        <f t="shared" si="1"/>
        <v>793</v>
      </c>
    </row>
    <row r="25" spans="1:7" x14ac:dyDescent="0.25">
      <c r="A25" s="38">
        <v>24</v>
      </c>
      <c r="B25" s="34" t="s">
        <v>113</v>
      </c>
      <c r="C25" s="35">
        <v>7313</v>
      </c>
      <c r="D25" s="35">
        <v>6733</v>
      </c>
      <c r="E25" s="35">
        <v>7275</v>
      </c>
      <c r="F25" s="36">
        <f t="shared" si="0"/>
        <v>-5.1962258990838235E-3</v>
      </c>
      <c r="G25" s="37">
        <f t="shared" si="1"/>
        <v>-38</v>
      </c>
    </row>
    <row r="26" spans="1:7" x14ac:dyDescent="0.25">
      <c r="A26" s="38">
        <v>25</v>
      </c>
      <c r="B26" s="34" t="s">
        <v>114</v>
      </c>
      <c r="C26" s="35">
        <v>35196</v>
      </c>
      <c r="D26" s="35">
        <v>35015</v>
      </c>
      <c r="E26" s="35">
        <v>35618</v>
      </c>
      <c r="F26" s="36">
        <f t="shared" si="0"/>
        <v>1.1989998863507217E-2</v>
      </c>
      <c r="G26" s="37">
        <f t="shared" si="1"/>
        <v>422</v>
      </c>
    </row>
    <row r="27" spans="1:7" x14ac:dyDescent="0.25">
      <c r="A27" s="38">
        <v>26</v>
      </c>
      <c r="B27" s="34" t="s">
        <v>115</v>
      </c>
      <c r="C27" s="35">
        <v>1648</v>
      </c>
      <c r="D27" s="35">
        <v>1609</v>
      </c>
      <c r="E27" s="35">
        <v>1607</v>
      </c>
      <c r="F27" s="36">
        <f t="shared" si="0"/>
        <v>-2.4878640776699028E-2</v>
      </c>
      <c r="G27" s="37">
        <f t="shared" si="1"/>
        <v>-41</v>
      </c>
    </row>
    <row r="28" spans="1:7" x14ac:dyDescent="0.25">
      <c r="A28" s="38">
        <v>27</v>
      </c>
      <c r="B28" s="34" t="s">
        <v>116</v>
      </c>
      <c r="C28" s="35">
        <v>5688</v>
      </c>
      <c r="D28" s="35">
        <v>5826</v>
      </c>
      <c r="E28" s="35">
        <v>6412</v>
      </c>
      <c r="F28" s="36">
        <f t="shared" si="0"/>
        <v>0.12728551336146274</v>
      </c>
      <c r="G28" s="37">
        <f t="shared" si="1"/>
        <v>724</v>
      </c>
    </row>
    <row r="29" spans="1:7" x14ac:dyDescent="0.25">
      <c r="A29" s="38">
        <v>28</v>
      </c>
      <c r="B29" s="34" t="s">
        <v>117</v>
      </c>
      <c r="C29" s="35">
        <v>10228</v>
      </c>
      <c r="D29" s="35">
        <v>10780</v>
      </c>
      <c r="E29" s="35">
        <v>11424</v>
      </c>
      <c r="F29" s="36">
        <f t="shared" si="0"/>
        <v>0.11693390692217442</v>
      </c>
      <c r="G29" s="37">
        <f t="shared" si="1"/>
        <v>1196</v>
      </c>
    </row>
    <row r="30" spans="1:7" x14ac:dyDescent="0.25">
      <c r="A30" s="38">
        <v>29</v>
      </c>
      <c r="B30" s="34" t="s">
        <v>118</v>
      </c>
      <c r="C30" s="35">
        <v>3468</v>
      </c>
      <c r="D30" s="35">
        <v>3473</v>
      </c>
      <c r="E30" s="35">
        <v>3481</v>
      </c>
      <c r="F30" s="36">
        <f t="shared" si="0"/>
        <v>3.7485582468281429E-3</v>
      </c>
      <c r="G30" s="37">
        <f t="shared" si="1"/>
        <v>13</v>
      </c>
    </row>
    <row r="31" spans="1:7" x14ac:dyDescent="0.25">
      <c r="A31" s="38">
        <v>30</v>
      </c>
      <c r="B31" s="34" t="s">
        <v>119</v>
      </c>
      <c r="C31" s="35">
        <v>1146</v>
      </c>
      <c r="D31" s="35">
        <v>1057</v>
      </c>
      <c r="E31" s="35">
        <v>1055</v>
      </c>
      <c r="F31" s="36">
        <f t="shared" si="0"/>
        <v>-7.940663176265271E-2</v>
      </c>
      <c r="G31" s="37">
        <f t="shared" si="1"/>
        <v>-91</v>
      </c>
    </row>
    <row r="32" spans="1:7" x14ac:dyDescent="0.25">
      <c r="A32" s="38">
        <v>31</v>
      </c>
      <c r="B32" s="34" t="s">
        <v>120</v>
      </c>
      <c r="C32" s="35">
        <v>21436</v>
      </c>
      <c r="D32" s="35">
        <v>21889</v>
      </c>
      <c r="E32" s="35">
        <v>22466</v>
      </c>
      <c r="F32" s="36">
        <f t="shared" si="0"/>
        <v>4.8050009330098897E-2</v>
      </c>
      <c r="G32" s="37">
        <f t="shared" si="1"/>
        <v>1030</v>
      </c>
    </row>
    <row r="33" spans="1:7" x14ac:dyDescent="0.25">
      <c r="A33" s="38">
        <v>32</v>
      </c>
      <c r="B33" s="34" t="s">
        <v>121</v>
      </c>
      <c r="C33" s="35">
        <v>6388</v>
      </c>
      <c r="D33" s="35">
        <v>6486</v>
      </c>
      <c r="E33" s="35">
        <v>7070</v>
      </c>
      <c r="F33" s="36">
        <f t="shared" si="0"/>
        <v>0.10676268002504696</v>
      </c>
      <c r="G33" s="37">
        <f t="shared" si="1"/>
        <v>682</v>
      </c>
    </row>
    <row r="34" spans="1:7" x14ac:dyDescent="0.25">
      <c r="A34" s="38">
        <v>33</v>
      </c>
      <c r="B34" s="34" t="s">
        <v>136</v>
      </c>
      <c r="C34" s="35">
        <v>20090</v>
      </c>
      <c r="D34" s="35">
        <v>19337</v>
      </c>
      <c r="E34" s="35">
        <v>19849</v>
      </c>
      <c r="F34" s="36">
        <f t="shared" si="0"/>
        <v>-1.1996017919362867E-2</v>
      </c>
      <c r="G34" s="37">
        <f t="shared" si="1"/>
        <v>-241</v>
      </c>
    </row>
    <row r="35" spans="1:7" x14ac:dyDescent="0.25">
      <c r="A35" s="38">
        <v>35</v>
      </c>
      <c r="B35" s="34" t="s">
        <v>137</v>
      </c>
      <c r="C35" s="35">
        <v>17633</v>
      </c>
      <c r="D35" s="35">
        <v>15217</v>
      </c>
      <c r="E35" s="35">
        <v>15571</v>
      </c>
      <c r="F35" s="36">
        <f t="shared" ref="F35:F66" si="2">(E35-C35)/C35</f>
        <v>-0.11693982873022174</v>
      </c>
      <c r="G35" s="37">
        <f t="shared" ref="G35:G66" si="3">E35-C35</f>
        <v>-2062</v>
      </c>
    </row>
    <row r="36" spans="1:7" x14ac:dyDescent="0.25">
      <c r="A36" s="38">
        <v>36</v>
      </c>
      <c r="B36" s="34" t="s">
        <v>138</v>
      </c>
      <c r="C36" s="35">
        <v>1009</v>
      </c>
      <c r="D36" s="35">
        <v>894</v>
      </c>
      <c r="E36" s="35">
        <v>921</v>
      </c>
      <c r="F36" s="36">
        <f t="shared" si="2"/>
        <v>-8.7215064420218036E-2</v>
      </c>
      <c r="G36" s="37">
        <f t="shared" si="3"/>
        <v>-88</v>
      </c>
    </row>
    <row r="37" spans="1:7" x14ac:dyDescent="0.25">
      <c r="A37" s="38">
        <v>37</v>
      </c>
      <c r="B37" s="34" t="s">
        <v>139</v>
      </c>
      <c r="C37" s="35">
        <v>494</v>
      </c>
      <c r="D37" s="35">
        <v>501</v>
      </c>
      <c r="E37" s="35">
        <v>506</v>
      </c>
      <c r="F37" s="36">
        <f t="shared" si="2"/>
        <v>2.4291497975708502E-2</v>
      </c>
      <c r="G37" s="37">
        <f t="shared" si="3"/>
        <v>12</v>
      </c>
    </row>
    <row r="38" spans="1:7" x14ac:dyDescent="0.25">
      <c r="A38" s="38">
        <v>38</v>
      </c>
      <c r="B38" s="34" t="s">
        <v>140</v>
      </c>
      <c r="C38" s="35">
        <v>3243</v>
      </c>
      <c r="D38" s="35">
        <v>3271</v>
      </c>
      <c r="E38" s="35">
        <v>3293</v>
      </c>
      <c r="F38" s="36">
        <f t="shared" si="2"/>
        <v>1.5417823003391921E-2</v>
      </c>
      <c r="G38" s="37">
        <f t="shared" si="3"/>
        <v>50</v>
      </c>
    </row>
    <row r="39" spans="1:7" x14ac:dyDescent="0.25">
      <c r="A39" s="38">
        <v>39</v>
      </c>
      <c r="B39" s="34" t="s">
        <v>141</v>
      </c>
      <c r="C39" s="35">
        <v>123</v>
      </c>
      <c r="D39" s="35">
        <v>123</v>
      </c>
      <c r="E39" s="35">
        <v>120</v>
      </c>
      <c r="F39" s="36">
        <f t="shared" si="2"/>
        <v>-2.4390243902439025E-2</v>
      </c>
      <c r="G39" s="37">
        <f t="shared" si="3"/>
        <v>-3</v>
      </c>
    </row>
    <row r="40" spans="1:7" x14ac:dyDescent="0.25">
      <c r="A40" s="38">
        <v>41</v>
      </c>
      <c r="B40" s="34" t="s">
        <v>142</v>
      </c>
      <c r="C40" s="35">
        <v>130101</v>
      </c>
      <c r="D40" s="35">
        <v>132612</v>
      </c>
      <c r="E40" s="35">
        <v>132830</v>
      </c>
      <c r="F40" s="36">
        <f t="shared" si="2"/>
        <v>2.0976010945342464E-2</v>
      </c>
      <c r="G40" s="37">
        <f t="shared" si="3"/>
        <v>2729</v>
      </c>
    </row>
    <row r="41" spans="1:7" x14ac:dyDescent="0.25">
      <c r="A41" s="38">
        <v>42</v>
      </c>
      <c r="B41" s="34" t="s">
        <v>143</v>
      </c>
      <c r="C41" s="35">
        <v>14980</v>
      </c>
      <c r="D41" s="35">
        <v>14341</v>
      </c>
      <c r="E41" s="35">
        <v>15104</v>
      </c>
      <c r="F41" s="36">
        <f t="shared" si="2"/>
        <v>8.2777036048064089E-3</v>
      </c>
      <c r="G41" s="37">
        <f t="shared" si="3"/>
        <v>124</v>
      </c>
    </row>
    <row r="42" spans="1:7" x14ac:dyDescent="0.25">
      <c r="A42" s="38">
        <v>43</v>
      </c>
      <c r="B42" s="34" t="s">
        <v>144</v>
      </c>
      <c r="C42" s="35">
        <v>54513</v>
      </c>
      <c r="D42" s="35">
        <v>55508</v>
      </c>
      <c r="E42" s="35">
        <v>56453</v>
      </c>
      <c r="F42" s="36">
        <f t="shared" si="2"/>
        <v>3.5587841432318898E-2</v>
      </c>
      <c r="G42" s="37">
        <f t="shared" si="3"/>
        <v>1940</v>
      </c>
    </row>
    <row r="43" spans="1:7" x14ac:dyDescent="0.25">
      <c r="A43" s="38">
        <v>45</v>
      </c>
      <c r="B43" s="34" t="s">
        <v>145</v>
      </c>
      <c r="C43" s="35">
        <v>46970</v>
      </c>
      <c r="D43" s="35">
        <v>50908</v>
      </c>
      <c r="E43" s="35">
        <v>51757</v>
      </c>
      <c r="F43" s="36">
        <f t="shared" si="2"/>
        <v>0.10191611667021504</v>
      </c>
      <c r="G43" s="37">
        <f t="shared" si="3"/>
        <v>4787</v>
      </c>
    </row>
    <row r="44" spans="1:7" x14ac:dyDescent="0.25">
      <c r="A44" s="38">
        <v>46</v>
      </c>
      <c r="B44" s="34" t="s">
        <v>146</v>
      </c>
      <c r="C44" s="35">
        <v>125175</v>
      </c>
      <c r="D44" s="35">
        <v>131504</v>
      </c>
      <c r="E44" s="35">
        <v>132676</v>
      </c>
      <c r="F44" s="36">
        <f t="shared" si="2"/>
        <v>5.9924106251248249E-2</v>
      </c>
      <c r="G44" s="37">
        <f t="shared" si="3"/>
        <v>7501</v>
      </c>
    </row>
    <row r="45" spans="1:7" x14ac:dyDescent="0.25">
      <c r="A45" s="38">
        <v>47</v>
      </c>
      <c r="B45" s="34" t="s">
        <v>147</v>
      </c>
      <c r="C45" s="35">
        <v>301169</v>
      </c>
      <c r="D45" s="35">
        <v>311198</v>
      </c>
      <c r="E45" s="35">
        <v>283929</v>
      </c>
      <c r="F45" s="36">
        <f t="shared" si="2"/>
        <v>-5.7243607409793174E-2</v>
      </c>
      <c r="G45" s="37">
        <f t="shared" si="3"/>
        <v>-17240</v>
      </c>
    </row>
    <row r="46" spans="1:7" x14ac:dyDescent="0.25">
      <c r="A46" s="38">
        <v>49</v>
      </c>
      <c r="B46" s="34" t="s">
        <v>148</v>
      </c>
      <c r="C46" s="35">
        <v>120518</v>
      </c>
      <c r="D46" s="35">
        <v>120715</v>
      </c>
      <c r="E46" s="35">
        <v>121207</v>
      </c>
      <c r="F46" s="36">
        <f t="shared" si="2"/>
        <v>5.716988333692892E-3</v>
      </c>
      <c r="G46" s="37">
        <f t="shared" si="3"/>
        <v>689</v>
      </c>
    </row>
    <row r="47" spans="1:7" x14ac:dyDescent="0.25">
      <c r="A47" s="38">
        <v>50</v>
      </c>
      <c r="B47" s="34" t="s">
        <v>149</v>
      </c>
      <c r="C47" s="35">
        <v>2597</v>
      </c>
      <c r="D47" s="35">
        <v>2470</v>
      </c>
      <c r="E47" s="35">
        <v>2679</v>
      </c>
      <c r="F47" s="36">
        <f t="shared" si="2"/>
        <v>3.1574894108586833E-2</v>
      </c>
      <c r="G47" s="37">
        <f t="shared" si="3"/>
        <v>82</v>
      </c>
    </row>
    <row r="48" spans="1:7" x14ac:dyDescent="0.25">
      <c r="A48" s="38">
        <v>51</v>
      </c>
      <c r="B48" s="34" t="s">
        <v>150</v>
      </c>
      <c r="C48" s="35">
        <v>284</v>
      </c>
      <c r="D48" s="35">
        <v>274</v>
      </c>
      <c r="E48" s="35">
        <v>276</v>
      </c>
      <c r="F48" s="36">
        <f t="shared" si="2"/>
        <v>-2.8169014084507043E-2</v>
      </c>
      <c r="G48" s="37">
        <f t="shared" si="3"/>
        <v>-8</v>
      </c>
    </row>
    <row r="49" spans="1:7" x14ac:dyDescent="0.25">
      <c r="A49" s="38">
        <v>52</v>
      </c>
      <c r="B49" s="34" t="s">
        <v>151</v>
      </c>
      <c r="C49" s="35">
        <v>18427</v>
      </c>
      <c r="D49" s="35">
        <v>18385</v>
      </c>
      <c r="E49" s="35">
        <v>18954</v>
      </c>
      <c r="F49" s="36">
        <f t="shared" si="2"/>
        <v>2.8599337928040376E-2</v>
      </c>
      <c r="G49" s="37">
        <f t="shared" si="3"/>
        <v>527</v>
      </c>
    </row>
    <row r="50" spans="1:7" x14ac:dyDescent="0.25">
      <c r="A50" s="38">
        <v>53</v>
      </c>
      <c r="B50" s="34" t="s">
        <v>152</v>
      </c>
      <c r="C50" s="35">
        <v>2610</v>
      </c>
      <c r="D50" s="35">
        <v>2592</v>
      </c>
      <c r="E50" s="35">
        <v>2599</v>
      </c>
      <c r="F50" s="36">
        <f t="shared" si="2"/>
        <v>-4.2145593869731797E-3</v>
      </c>
      <c r="G50" s="37">
        <f t="shared" si="3"/>
        <v>-11</v>
      </c>
    </row>
    <row r="51" spans="1:7" x14ac:dyDescent="0.25">
      <c r="A51" s="38">
        <v>55</v>
      </c>
      <c r="B51" s="34" t="s">
        <v>153</v>
      </c>
      <c r="C51" s="35">
        <v>18461</v>
      </c>
      <c r="D51" s="35">
        <v>18111</v>
      </c>
      <c r="E51" s="35">
        <v>19087</v>
      </c>
      <c r="F51" s="36">
        <f t="shared" si="2"/>
        <v>3.3909322355235361E-2</v>
      </c>
      <c r="G51" s="37">
        <f t="shared" si="3"/>
        <v>626</v>
      </c>
    </row>
    <row r="52" spans="1:7" x14ac:dyDescent="0.25">
      <c r="A52" s="38">
        <v>56</v>
      </c>
      <c r="B52" s="34" t="s">
        <v>154</v>
      </c>
      <c r="C52" s="35">
        <v>106791</v>
      </c>
      <c r="D52" s="35">
        <v>114485</v>
      </c>
      <c r="E52" s="35">
        <v>113269</v>
      </c>
      <c r="F52" s="36">
        <f t="shared" si="2"/>
        <v>6.0660542555084233E-2</v>
      </c>
      <c r="G52" s="37">
        <f t="shared" si="3"/>
        <v>6478</v>
      </c>
    </row>
    <row r="53" spans="1:7" x14ac:dyDescent="0.25">
      <c r="A53" s="38">
        <v>58</v>
      </c>
      <c r="B53" s="34" t="s">
        <v>155</v>
      </c>
      <c r="C53" s="35">
        <v>2602</v>
      </c>
      <c r="D53" s="35">
        <v>2336</v>
      </c>
      <c r="E53" s="35">
        <v>2353</v>
      </c>
      <c r="F53" s="36">
        <f t="shared" si="2"/>
        <v>-9.5695618754803993E-2</v>
      </c>
      <c r="G53" s="37">
        <f t="shared" si="3"/>
        <v>-249</v>
      </c>
    </row>
    <row r="54" spans="1:7" x14ac:dyDescent="0.25">
      <c r="A54" s="38">
        <v>59</v>
      </c>
      <c r="B54" s="34" t="s">
        <v>156</v>
      </c>
      <c r="C54" s="35">
        <v>1978</v>
      </c>
      <c r="D54" s="35">
        <v>2033</v>
      </c>
      <c r="E54" s="35">
        <v>2036</v>
      </c>
      <c r="F54" s="36">
        <f t="shared" si="2"/>
        <v>2.9322548028311426E-2</v>
      </c>
      <c r="G54" s="37">
        <f t="shared" si="3"/>
        <v>58</v>
      </c>
    </row>
    <row r="55" spans="1:7" x14ac:dyDescent="0.25">
      <c r="A55" s="38">
        <v>60</v>
      </c>
      <c r="B55" s="34" t="s">
        <v>157</v>
      </c>
      <c r="C55" s="35">
        <v>838</v>
      </c>
      <c r="D55" s="35">
        <v>734</v>
      </c>
      <c r="E55" s="35">
        <v>733</v>
      </c>
      <c r="F55" s="36">
        <f t="shared" si="2"/>
        <v>-0.12529832935560858</v>
      </c>
      <c r="G55" s="37">
        <f t="shared" si="3"/>
        <v>-105</v>
      </c>
    </row>
    <row r="56" spans="1:7" x14ac:dyDescent="0.25">
      <c r="A56" s="38">
        <v>61</v>
      </c>
      <c r="B56" s="34" t="s">
        <v>158</v>
      </c>
      <c r="C56" s="35">
        <v>3228</v>
      </c>
      <c r="D56" s="35">
        <v>3200</v>
      </c>
      <c r="E56" s="35">
        <v>3163</v>
      </c>
      <c r="F56" s="36">
        <f t="shared" si="2"/>
        <v>-2.0136307311028501E-2</v>
      </c>
      <c r="G56" s="37">
        <f t="shared" si="3"/>
        <v>-65</v>
      </c>
    </row>
    <row r="57" spans="1:7" x14ac:dyDescent="0.25">
      <c r="A57" s="38">
        <v>62</v>
      </c>
      <c r="B57" s="34" t="s">
        <v>159</v>
      </c>
      <c r="C57" s="35">
        <v>7435</v>
      </c>
      <c r="D57" s="35">
        <v>7903</v>
      </c>
      <c r="E57" s="35">
        <v>8547</v>
      </c>
      <c r="F57" s="36">
        <f t="shared" si="2"/>
        <v>0.14956287827841291</v>
      </c>
      <c r="G57" s="37">
        <f t="shared" si="3"/>
        <v>1112</v>
      </c>
    </row>
    <row r="58" spans="1:7" x14ac:dyDescent="0.25">
      <c r="A58" s="38">
        <v>63</v>
      </c>
      <c r="B58" s="34" t="s">
        <v>160</v>
      </c>
      <c r="C58" s="35">
        <v>1724</v>
      </c>
      <c r="D58" s="35">
        <v>1634</v>
      </c>
      <c r="E58" s="35">
        <v>1637</v>
      </c>
      <c r="F58" s="36">
        <f t="shared" si="2"/>
        <v>-5.0464037122969839E-2</v>
      </c>
      <c r="G58" s="37">
        <f t="shared" si="3"/>
        <v>-87</v>
      </c>
    </row>
    <row r="59" spans="1:7" x14ac:dyDescent="0.25">
      <c r="A59" s="38">
        <v>64</v>
      </c>
      <c r="B59" s="34" t="s">
        <v>161</v>
      </c>
      <c r="C59" s="35">
        <v>7587</v>
      </c>
      <c r="D59" s="35">
        <v>7153</v>
      </c>
      <c r="E59" s="35">
        <v>7718</v>
      </c>
      <c r="F59" s="36">
        <f t="shared" si="2"/>
        <v>1.7266376696981681E-2</v>
      </c>
      <c r="G59" s="37">
        <f t="shared" si="3"/>
        <v>131</v>
      </c>
    </row>
    <row r="60" spans="1:7" x14ac:dyDescent="0.25">
      <c r="A60" s="38">
        <v>65</v>
      </c>
      <c r="B60" s="34" t="s">
        <v>162</v>
      </c>
      <c r="C60" s="35">
        <v>4033</v>
      </c>
      <c r="D60" s="35">
        <v>3903</v>
      </c>
      <c r="E60" s="35">
        <v>4465</v>
      </c>
      <c r="F60" s="36">
        <f t="shared" si="2"/>
        <v>0.10711629060252914</v>
      </c>
      <c r="G60" s="37">
        <f t="shared" si="3"/>
        <v>432</v>
      </c>
    </row>
    <row r="61" spans="1:7" x14ac:dyDescent="0.25">
      <c r="A61" s="38">
        <v>66</v>
      </c>
      <c r="B61" s="34" t="s">
        <v>163</v>
      </c>
      <c r="C61" s="35">
        <v>11212</v>
      </c>
      <c r="D61" s="35">
        <v>11750</v>
      </c>
      <c r="E61" s="35">
        <v>12332</v>
      </c>
      <c r="F61" s="36">
        <f t="shared" si="2"/>
        <v>9.989297181591153E-2</v>
      </c>
      <c r="G61" s="37">
        <f t="shared" si="3"/>
        <v>1120</v>
      </c>
    </row>
    <row r="62" spans="1:7" x14ac:dyDescent="0.25">
      <c r="A62" s="38">
        <v>68</v>
      </c>
      <c r="B62" s="34" t="s">
        <v>164</v>
      </c>
      <c r="C62" s="35">
        <v>49374</v>
      </c>
      <c r="D62" s="35">
        <v>56809</v>
      </c>
      <c r="E62" s="35">
        <v>57253</v>
      </c>
      <c r="F62" s="36">
        <f t="shared" si="2"/>
        <v>0.15957791550208611</v>
      </c>
      <c r="G62" s="37">
        <f t="shared" si="3"/>
        <v>7879</v>
      </c>
    </row>
    <row r="63" spans="1:7" x14ac:dyDescent="0.25">
      <c r="A63" s="38">
        <v>69</v>
      </c>
      <c r="B63" s="34" t="s">
        <v>165</v>
      </c>
      <c r="C63" s="35">
        <v>46291</v>
      </c>
      <c r="D63" s="35">
        <v>47598</v>
      </c>
      <c r="E63" s="35">
        <v>48128</v>
      </c>
      <c r="F63" s="36">
        <f t="shared" si="2"/>
        <v>3.968373981983539E-2</v>
      </c>
      <c r="G63" s="37">
        <f t="shared" si="3"/>
        <v>1837</v>
      </c>
    </row>
    <row r="64" spans="1:7" x14ac:dyDescent="0.25">
      <c r="A64" s="38">
        <v>70</v>
      </c>
      <c r="B64" s="34" t="s">
        <v>166</v>
      </c>
      <c r="C64" s="35">
        <v>21251</v>
      </c>
      <c r="D64" s="35">
        <v>20101</v>
      </c>
      <c r="E64" s="35">
        <v>20677</v>
      </c>
      <c r="F64" s="36">
        <f t="shared" si="2"/>
        <v>-2.7010493623829467E-2</v>
      </c>
      <c r="G64" s="37">
        <f t="shared" si="3"/>
        <v>-574</v>
      </c>
    </row>
    <row r="65" spans="1:7" x14ac:dyDescent="0.25">
      <c r="A65" s="38">
        <v>71</v>
      </c>
      <c r="B65" s="34" t="s">
        <v>167</v>
      </c>
      <c r="C65" s="35">
        <v>22518</v>
      </c>
      <c r="D65" s="35">
        <v>23369</v>
      </c>
      <c r="E65" s="35">
        <v>24138</v>
      </c>
      <c r="F65" s="36">
        <f t="shared" si="2"/>
        <v>7.1942446043165464E-2</v>
      </c>
      <c r="G65" s="37">
        <f t="shared" si="3"/>
        <v>1620</v>
      </c>
    </row>
    <row r="66" spans="1:7" x14ac:dyDescent="0.25">
      <c r="A66" s="38">
        <v>72</v>
      </c>
      <c r="B66" s="34" t="s">
        <v>168</v>
      </c>
      <c r="C66" s="35">
        <v>939</v>
      </c>
      <c r="D66" s="35">
        <v>813</v>
      </c>
      <c r="E66" s="35">
        <v>819</v>
      </c>
      <c r="F66" s="36">
        <f t="shared" si="2"/>
        <v>-0.12779552715654952</v>
      </c>
      <c r="G66" s="37">
        <f t="shared" si="3"/>
        <v>-120</v>
      </c>
    </row>
    <row r="67" spans="1:7" x14ac:dyDescent="0.25">
      <c r="A67" s="38">
        <v>73</v>
      </c>
      <c r="B67" s="34" t="s">
        <v>169</v>
      </c>
      <c r="C67" s="35">
        <v>7184</v>
      </c>
      <c r="D67" s="35">
        <v>7291</v>
      </c>
      <c r="E67" s="35">
        <v>7850</v>
      </c>
      <c r="F67" s="36">
        <f t="shared" ref="F67:F91" si="4">(E67-C67)/C67</f>
        <v>9.2706013363028958E-2</v>
      </c>
      <c r="G67" s="37">
        <f t="shared" ref="G67:G91" si="5">E67-C67</f>
        <v>666</v>
      </c>
    </row>
    <row r="68" spans="1:7" x14ac:dyDescent="0.25">
      <c r="A68" s="38">
        <v>74</v>
      </c>
      <c r="B68" s="34" t="s">
        <v>170</v>
      </c>
      <c r="C68" s="35">
        <v>7545</v>
      </c>
      <c r="D68" s="35">
        <v>8142</v>
      </c>
      <c r="E68" s="35">
        <v>8736</v>
      </c>
      <c r="F68" s="36">
        <f t="shared" si="4"/>
        <v>0.15785288270377734</v>
      </c>
      <c r="G68" s="37">
        <f t="shared" si="5"/>
        <v>1191</v>
      </c>
    </row>
    <row r="69" spans="1:7" x14ac:dyDescent="0.25">
      <c r="A69" s="38">
        <v>75</v>
      </c>
      <c r="B69" s="34" t="s">
        <v>171</v>
      </c>
      <c r="C69" s="35">
        <v>2159</v>
      </c>
      <c r="D69" s="35">
        <v>2260</v>
      </c>
      <c r="E69" s="35">
        <v>2857</v>
      </c>
      <c r="F69" s="36">
        <f t="shared" si="4"/>
        <v>0.32329782306623439</v>
      </c>
      <c r="G69" s="37">
        <f t="shared" si="5"/>
        <v>698</v>
      </c>
    </row>
    <row r="70" spans="1:7" x14ac:dyDescent="0.25">
      <c r="A70" s="38">
        <v>77</v>
      </c>
      <c r="B70" s="34" t="s">
        <v>172</v>
      </c>
      <c r="C70" s="35">
        <v>5692</v>
      </c>
      <c r="D70" s="35">
        <v>5681</v>
      </c>
      <c r="E70" s="35">
        <v>6261</v>
      </c>
      <c r="F70" s="36">
        <f t="shared" si="4"/>
        <v>9.9964862965565712E-2</v>
      </c>
      <c r="G70" s="37">
        <f t="shared" si="5"/>
        <v>569</v>
      </c>
    </row>
    <row r="71" spans="1:7" x14ac:dyDescent="0.25">
      <c r="A71" s="38">
        <v>78</v>
      </c>
      <c r="B71" s="34" t="s">
        <v>173</v>
      </c>
      <c r="C71" s="35">
        <v>1454</v>
      </c>
      <c r="D71" s="35">
        <v>1852</v>
      </c>
      <c r="E71" s="35">
        <v>1866</v>
      </c>
      <c r="F71" s="36">
        <f t="shared" si="4"/>
        <v>0.28335625859697389</v>
      </c>
      <c r="G71" s="37">
        <f t="shared" si="5"/>
        <v>412</v>
      </c>
    </row>
    <row r="72" spans="1:7" x14ac:dyDescent="0.25">
      <c r="A72" s="38">
        <v>79</v>
      </c>
      <c r="B72" s="34" t="s">
        <v>174</v>
      </c>
      <c r="C72" s="35">
        <v>8273</v>
      </c>
      <c r="D72" s="35">
        <v>8025</v>
      </c>
      <c r="E72" s="35">
        <v>8613</v>
      </c>
      <c r="F72" s="36">
        <f t="shared" si="4"/>
        <v>4.1097546234739511E-2</v>
      </c>
      <c r="G72" s="37">
        <f t="shared" si="5"/>
        <v>340</v>
      </c>
    </row>
    <row r="73" spans="1:7" x14ac:dyDescent="0.25">
      <c r="A73" s="38">
        <v>80</v>
      </c>
      <c r="B73" s="34" t="s">
        <v>175</v>
      </c>
      <c r="C73" s="35">
        <v>20339</v>
      </c>
      <c r="D73" s="35">
        <v>20708</v>
      </c>
      <c r="E73" s="35">
        <v>21339</v>
      </c>
      <c r="F73" s="36">
        <f t="shared" si="4"/>
        <v>4.9166625694478591E-2</v>
      </c>
      <c r="G73" s="37">
        <f t="shared" si="5"/>
        <v>1000</v>
      </c>
    </row>
    <row r="74" spans="1:7" x14ac:dyDescent="0.25">
      <c r="A74" s="38">
        <v>81</v>
      </c>
      <c r="B74" s="34" t="s">
        <v>176</v>
      </c>
      <c r="C74" s="35">
        <v>54539</v>
      </c>
      <c r="D74" s="35">
        <v>55363</v>
      </c>
      <c r="E74" s="35">
        <v>55478</v>
      </c>
      <c r="F74" s="36">
        <f t="shared" si="4"/>
        <v>1.7217037349419682E-2</v>
      </c>
      <c r="G74" s="37">
        <f t="shared" si="5"/>
        <v>939</v>
      </c>
    </row>
    <row r="75" spans="1:7" x14ac:dyDescent="0.25">
      <c r="A75" s="38">
        <v>82</v>
      </c>
      <c r="B75" s="34" t="s">
        <v>177</v>
      </c>
      <c r="C75" s="35">
        <v>51211</v>
      </c>
      <c r="D75" s="35">
        <v>50087</v>
      </c>
      <c r="E75" s="35">
        <v>50505</v>
      </c>
      <c r="F75" s="36">
        <f t="shared" si="4"/>
        <v>-1.37861006424401E-2</v>
      </c>
      <c r="G75" s="37">
        <f t="shared" si="5"/>
        <v>-706</v>
      </c>
    </row>
    <row r="76" spans="1:7" x14ac:dyDescent="0.25">
      <c r="A76" s="38">
        <v>84</v>
      </c>
      <c r="B76" s="34" t="s">
        <v>178</v>
      </c>
      <c r="C76" s="35">
        <v>2466</v>
      </c>
      <c r="D76" s="35">
        <v>2682</v>
      </c>
      <c r="E76" s="35">
        <v>2690</v>
      </c>
      <c r="F76" s="36">
        <f t="shared" si="4"/>
        <v>9.0835360908353605E-2</v>
      </c>
      <c r="G76" s="37">
        <f t="shared" si="5"/>
        <v>224</v>
      </c>
    </row>
    <row r="77" spans="1:7" x14ac:dyDescent="0.25">
      <c r="A77" s="38">
        <v>85</v>
      </c>
      <c r="B77" s="34" t="s">
        <v>179</v>
      </c>
      <c r="C77" s="35">
        <v>32104</v>
      </c>
      <c r="D77" s="35">
        <v>32405</v>
      </c>
      <c r="E77" s="35">
        <v>30116</v>
      </c>
      <c r="F77" s="36">
        <f t="shared" si="4"/>
        <v>-6.1923747819586344E-2</v>
      </c>
      <c r="G77" s="37">
        <f t="shared" si="5"/>
        <v>-1988</v>
      </c>
    </row>
    <row r="78" spans="1:7" x14ac:dyDescent="0.25">
      <c r="A78" s="38">
        <v>86</v>
      </c>
      <c r="B78" s="34" t="s">
        <v>180</v>
      </c>
      <c r="C78" s="35">
        <v>22707</v>
      </c>
      <c r="D78" s="35">
        <v>22479</v>
      </c>
      <c r="E78" s="35">
        <v>23082</v>
      </c>
      <c r="F78" s="36">
        <f t="shared" si="4"/>
        <v>1.6514731140177038E-2</v>
      </c>
      <c r="G78" s="37">
        <f t="shared" si="5"/>
        <v>375</v>
      </c>
    </row>
    <row r="79" spans="1:7" x14ac:dyDescent="0.25">
      <c r="A79" s="38">
        <v>87</v>
      </c>
      <c r="B79" s="34" t="s">
        <v>181</v>
      </c>
      <c r="C79" s="35">
        <v>1549</v>
      </c>
      <c r="D79" s="35">
        <v>1475</v>
      </c>
      <c r="E79" s="35">
        <v>1467</v>
      </c>
      <c r="F79" s="36">
        <f t="shared" si="4"/>
        <v>-5.2937378954163977E-2</v>
      </c>
      <c r="G79" s="37">
        <f t="shared" si="5"/>
        <v>-82</v>
      </c>
    </row>
    <row r="80" spans="1:7" x14ac:dyDescent="0.25">
      <c r="A80" s="38">
        <v>88</v>
      </c>
      <c r="B80" s="34" t="s">
        <v>182</v>
      </c>
      <c r="C80" s="35">
        <v>4394</v>
      </c>
      <c r="D80" s="35">
        <v>4673</v>
      </c>
      <c r="E80" s="35">
        <v>4678</v>
      </c>
      <c r="F80" s="36">
        <f t="shared" si="4"/>
        <v>6.4633591260810197E-2</v>
      </c>
      <c r="G80" s="37">
        <f t="shared" si="5"/>
        <v>284</v>
      </c>
    </row>
    <row r="81" spans="1:7" x14ac:dyDescent="0.25">
      <c r="A81" s="38">
        <v>90</v>
      </c>
      <c r="B81" s="34" t="s">
        <v>183</v>
      </c>
      <c r="C81" s="35">
        <v>1466</v>
      </c>
      <c r="D81" s="35">
        <v>1454</v>
      </c>
      <c r="E81" s="35">
        <v>1430</v>
      </c>
      <c r="F81" s="36">
        <f t="shared" si="4"/>
        <v>-2.4556616643929059E-2</v>
      </c>
      <c r="G81" s="37">
        <f t="shared" si="5"/>
        <v>-36</v>
      </c>
    </row>
    <row r="82" spans="1:7" x14ac:dyDescent="0.25">
      <c r="A82" s="38">
        <v>91</v>
      </c>
      <c r="B82" s="34" t="s">
        <v>184</v>
      </c>
      <c r="C82" s="35">
        <v>396</v>
      </c>
      <c r="D82" s="35">
        <v>276</v>
      </c>
      <c r="E82" s="35">
        <v>412</v>
      </c>
      <c r="F82" s="36">
        <f t="shared" si="4"/>
        <v>4.0404040404040407E-2</v>
      </c>
      <c r="G82" s="37">
        <f t="shared" si="5"/>
        <v>16</v>
      </c>
    </row>
    <row r="83" spans="1:7" x14ac:dyDescent="0.25">
      <c r="A83" s="38">
        <v>92</v>
      </c>
      <c r="B83" s="34" t="s">
        <v>185</v>
      </c>
      <c r="C83" s="35">
        <v>3883</v>
      </c>
      <c r="D83" s="35">
        <v>3424</v>
      </c>
      <c r="E83" s="35">
        <v>3990</v>
      </c>
      <c r="F83" s="36">
        <f t="shared" si="4"/>
        <v>2.7556013391707442E-2</v>
      </c>
      <c r="G83" s="37">
        <f t="shared" si="5"/>
        <v>107</v>
      </c>
    </row>
    <row r="84" spans="1:7" x14ac:dyDescent="0.25">
      <c r="A84" s="38">
        <v>93</v>
      </c>
      <c r="B84" s="34" t="s">
        <v>186</v>
      </c>
      <c r="C84" s="35">
        <v>7498</v>
      </c>
      <c r="D84" s="35">
        <v>7903</v>
      </c>
      <c r="E84" s="35">
        <v>8554</v>
      </c>
      <c r="F84" s="36">
        <f t="shared" si="4"/>
        <v>0.1408375566817818</v>
      </c>
      <c r="G84" s="37">
        <f t="shared" si="5"/>
        <v>1056</v>
      </c>
    </row>
    <row r="85" spans="1:7" x14ac:dyDescent="0.25">
      <c r="A85" s="38">
        <v>94</v>
      </c>
      <c r="B85" s="34" t="s">
        <v>187</v>
      </c>
      <c r="C85" s="35">
        <v>10246</v>
      </c>
      <c r="D85" s="35">
        <v>10143</v>
      </c>
      <c r="E85" s="35">
        <v>10653</v>
      </c>
      <c r="F85" s="36">
        <f t="shared" si="4"/>
        <v>3.9722818660940858E-2</v>
      </c>
      <c r="G85" s="37">
        <f t="shared" si="5"/>
        <v>407</v>
      </c>
    </row>
    <row r="86" spans="1:7" x14ac:dyDescent="0.25">
      <c r="A86" s="38">
        <v>95</v>
      </c>
      <c r="B86" s="34" t="s">
        <v>188</v>
      </c>
      <c r="C86" s="35">
        <v>11662</v>
      </c>
      <c r="D86" s="35">
        <v>11789</v>
      </c>
      <c r="E86" s="35">
        <v>12369</v>
      </c>
      <c r="F86" s="36">
        <f t="shared" si="4"/>
        <v>6.0624249699879951E-2</v>
      </c>
      <c r="G86" s="37">
        <f t="shared" si="5"/>
        <v>707</v>
      </c>
    </row>
    <row r="87" spans="1:7" x14ac:dyDescent="0.25">
      <c r="A87" s="38">
        <v>96</v>
      </c>
      <c r="B87" s="34" t="s">
        <v>189</v>
      </c>
      <c r="C87" s="35">
        <v>29063</v>
      </c>
      <c r="D87" s="35">
        <v>30238</v>
      </c>
      <c r="E87" s="35">
        <v>31014</v>
      </c>
      <c r="F87" s="36">
        <f t="shared" si="4"/>
        <v>6.7130027870488246E-2</v>
      </c>
      <c r="G87" s="37">
        <f t="shared" si="5"/>
        <v>1951</v>
      </c>
    </row>
    <row r="88" spans="1:7" x14ac:dyDescent="0.25">
      <c r="A88" s="38">
        <v>97</v>
      </c>
      <c r="B88" s="34" t="s">
        <v>190</v>
      </c>
      <c r="C88" s="35">
        <v>23452</v>
      </c>
      <c r="D88" s="35">
        <v>18276</v>
      </c>
      <c r="E88" s="35">
        <v>18465</v>
      </c>
      <c r="F88" s="36">
        <f t="shared" si="4"/>
        <v>-0.21264710898857239</v>
      </c>
      <c r="G88" s="37">
        <f t="shared" si="5"/>
        <v>-4987</v>
      </c>
    </row>
    <row r="89" spans="1:7" x14ac:dyDescent="0.25">
      <c r="A89" s="38">
        <v>98</v>
      </c>
      <c r="B89" s="34" t="s">
        <v>191</v>
      </c>
      <c r="C89" s="35">
        <v>496</v>
      </c>
      <c r="D89" s="35">
        <v>448</v>
      </c>
      <c r="E89" s="35">
        <v>438</v>
      </c>
      <c r="F89" s="36">
        <f t="shared" si="4"/>
        <v>-0.11693548387096774</v>
      </c>
      <c r="G89" s="37">
        <f t="shared" si="5"/>
        <v>-58</v>
      </c>
    </row>
    <row r="90" spans="1:7" x14ac:dyDescent="0.25">
      <c r="A90" s="38">
        <v>99</v>
      </c>
      <c r="B90" s="34" t="s">
        <v>192</v>
      </c>
      <c r="C90" s="35">
        <v>480</v>
      </c>
      <c r="D90" s="35">
        <v>455</v>
      </c>
      <c r="E90" s="35">
        <v>455</v>
      </c>
      <c r="F90" s="36">
        <f t="shared" si="4"/>
        <v>-5.2083333333333336E-2</v>
      </c>
      <c r="G90" s="37">
        <f t="shared" si="5"/>
        <v>-25</v>
      </c>
    </row>
    <row r="91" spans="1:7" s="42" customFormat="1" ht="14.45" customHeight="1" x14ac:dyDescent="0.25">
      <c r="A91" s="59" t="s">
        <v>196</v>
      </c>
      <c r="B91" s="59"/>
      <c r="C91" s="39">
        <v>1747079</v>
      </c>
      <c r="D91" s="39">
        <v>1779506</v>
      </c>
      <c r="E91" s="39">
        <v>1777999</v>
      </c>
      <c r="F91" s="40">
        <f t="shared" si="4"/>
        <v>1.7698112105978034E-2</v>
      </c>
      <c r="G91" s="41">
        <f t="shared" si="5"/>
        <v>30920</v>
      </c>
    </row>
    <row r="92" spans="1:7" x14ac:dyDescent="0.25">
      <c r="A92" s="26"/>
      <c r="B92" s="26"/>
    </row>
    <row r="93" spans="1:7" x14ac:dyDescent="0.25">
      <c r="E93" s="43"/>
    </row>
    <row r="94" spans="1:7" x14ac:dyDescent="0.25">
      <c r="E94" s="43"/>
    </row>
    <row r="96" spans="1:7" x14ac:dyDescent="0.25">
      <c r="C96" s="44"/>
      <c r="D96" s="44"/>
      <c r="E96" s="44"/>
    </row>
  </sheetData>
  <mergeCells count="2">
    <mergeCell ref="C1:E1"/>
    <mergeCell ref="A91:B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tabSelected="1" topLeftCell="C1" workbookViewId="0">
      <selection activeCell="L7" sqref="L7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</cols>
  <sheetData>
    <row r="1" spans="1:7" ht="15.75" thickBot="1" x14ac:dyDescent="0.3">
      <c r="C1" s="55" t="s">
        <v>195</v>
      </c>
      <c r="D1" s="55"/>
      <c r="E1" s="56"/>
    </row>
    <row r="2" spans="1:7" s="45" customFormat="1" ht="66.599999999999994" customHeight="1" x14ac:dyDescent="0.25">
      <c r="A2" s="10" t="s">
        <v>193</v>
      </c>
      <c r="B2" s="9" t="s">
        <v>194</v>
      </c>
      <c r="C2" s="52">
        <v>42522</v>
      </c>
      <c r="D2" s="52">
        <v>42856</v>
      </c>
      <c r="E2" s="52">
        <v>42887</v>
      </c>
      <c r="F2" s="10" t="s">
        <v>213</v>
      </c>
      <c r="G2" s="10" t="s">
        <v>214</v>
      </c>
    </row>
    <row r="3" spans="1:7" x14ac:dyDescent="0.25">
      <c r="A3" s="46">
        <v>1</v>
      </c>
      <c r="B3" s="47" t="s">
        <v>1</v>
      </c>
      <c r="C3" s="35">
        <v>39147</v>
      </c>
      <c r="D3" s="35">
        <v>39905</v>
      </c>
      <c r="E3" s="35">
        <v>39647</v>
      </c>
      <c r="F3" s="36">
        <f t="shared" ref="F3:F34" si="0">(E3-C3)/C3</f>
        <v>1.2772370807469282E-2</v>
      </c>
      <c r="G3" s="37">
        <f t="shared" ref="G3:G34" si="1">E3-C3</f>
        <v>500</v>
      </c>
    </row>
    <row r="4" spans="1:7" x14ac:dyDescent="0.25">
      <c r="A4" s="46">
        <v>2</v>
      </c>
      <c r="B4" s="47" t="s">
        <v>2</v>
      </c>
      <c r="C4" s="35">
        <v>6398</v>
      </c>
      <c r="D4" s="35">
        <v>6837</v>
      </c>
      <c r="E4" s="35">
        <v>6826</v>
      </c>
      <c r="F4" s="36">
        <f t="shared" si="0"/>
        <v>6.6895904970303219E-2</v>
      </c>
      <c r="G4" s="37">
        <f t="shared" si="1"/>
        <v>428</v>
      </c>
    </row>
    <row r="5" spans="1:7" x14ac:dyDescent="0.25">
      <c r="A5" s="46">
        <v>3</v>
      </c>
      <c r="B5" s="47" t="s">
        <v>3</v>
      </c>
      <c r="C5" s="35">
        <v>12481</v>
      </c>
      <c r="D5" s="35">
        <v>12774</v>
      </c>
      <c r="E5" s="35">
        <v>12739</v>
      </c>
      <c r="F5" s="36">
        <f t="shared" si="0"/>
        <v>2.0671420559250059E-2</v>
      </c>
      <c r="G5" s="37">
        <f t="shared" si="1"/>
        <v>258</v>
      </c>
    </row>
    <row r="6" spans="1:7" x14ac:dyDescent="0.25">
      <c r="A6" s="46">
        <v>4</v>
      </c>
      <c r="B6" s="47" t="s">
        <v>4</v>
      </c>
      <c r="C6" s="35">
        <v>2456</v>
      </c>
      <c r="D6" s="35">
        <v>2727</v>
      </c>
      <c r="E6" s="35">
        <v>2752</v>
      </c>
      <c r="F6" s="36">
        <f t="shared" si="0"/>
        <v>0.12052117263843648</v>
      </c>
      <c r="G6" s="37">
        <f t="shared" si="1"/>
        <v>296</v>
      </c>
    </row>
    <row r="7" spans="1:7" x14ac:dyDescent="0.25">
      <c r="A7" s="46">
        <v>5</v>
      </c>
      <c r="B7" s="47" t="s">
        <v>5</v>
      </c>
      <c r="C7" s="35">
        <v>5586</v>
      </c>
      <c r="D7" s="35">
        <v>5772</v>
      </c>
      <c r="E7" s="35">
        <v>5886</v>
      </c>
      <c r="F7" s="36">
        <f t="shared" si="0"/>
        <v>5.3705692803437163E-2</v>
      </c>
      <c r="G7" s="37">
        <f t="shared" si="1"/>
        <v>300</v>
      </c>
    </row>
    <row r="8" spans="1:7" x14ac:dyDescent="0.25">
      <c r="A8" s="46">
        <v>6</v>
      </c>
      <c r="B8" s="47" t="s">
        <v>6</v>
      </c>
      <c r="C8" s="35">
        <v>136524</v>
      </c>
      <c r="D8" s="35">
        <v>136992</v>
      </c>
      <c r="E8" s="35">
        <v>136586</v>
      </c>
      <c r="F8" s="36">
        <f t="shared" si="0"/>
        <v>4.5413260672116256E-4</v>
      </c>
      <c r="G8" s="37">
        <f t="shared" si="1"/>
        <v>62</v>
      </c>
    </row>
    <row r="9" spans="1:7" x14ac:dyDescent="0.25">
      <c r="A9" s="46">
        <v>7</v>
      </c>
      <c r="B9" s="47" t="s">
        <v>8</v>
      </c>
      <c r="C9" s="35">
        <v>69488</v>
      </c>
      <c r="D9" s="35">
        <v>69666</v>
      </c>
      <c r="E9" s="35">
        <v>70054</v>
      </c>
      <c r="F9" s="36">
        <f t="shared" si="0"/>
        <v>8.1452912733133778E-3</v>
      </c>
      <c r="G9" s="37">
        <f t="shared" si="1"/>
        <v>566</v>
      </c>
    </row>
    <row r="10" spans="1:7" x14ac:dyDescent="0.25">
      <c r="A10" s="46">
        <v>8</v>
      </c>
      <c r="B10" s="47" t="s">
        <v>9</v>
      </c>
      <c r="C10" s="35">
        <v>3539</v>
      </c>
      <c r="D10" s="35">
        <v>3772</v>
      </c>
      <c r="E10" s="35">
        <v>3775</v>
      </c>
      <c r="F10" s="36">
        <f t="shared" si="0"/>
        <v>6.6685504379768293E-2</v>
      </c>
      <c r="G10" s="37">
        <f t="shared" si="1"/>
        <v>236</v>
      </c>
    </row>
    <row r="11" spans="1:7" x14ac:dyDescent="0.25">
      <c r="A11" s="46">
        <v>9</v>
      </c>
      <c r="B11" s="47" t="s">
        <v>10</v>
      </c>
      <c r="C11" s="35">
        <v>26338</v>
      </c>
      <c r="D11" s="35">
        <v>26667</v>
      </c>
      <c r="E11" s="35">
        <v>26854</v>
      </c>
      <c r="F11" s="36">
        <f t="shared" si="0"/>
        <v>1.9591464803705671E-2</v>
      </c>
      <c r="G11" s="37">
        <f t="shared" si="1"/>
        <v>516</v>
      </c>
    </row>
    <row r="12" spans="1:7" x14ac:dyDescent="0.25">
      <c r="A12" s="46">
        <v>10</v>
      </c>
      <c r="B12" s="47" t="s">
        <v>11</v>
      </c>
      <c r="C12" s="35">
        <v>27661</v>
      </c>
      <c r="D12" s="35">
        <v>28501</v>
      </c>
      <c r="E12" s="35">
        <v>28790</v>
      </c>
      <c r="F12" s="36">
        <f t="shared" si="0"/>
        <v>4.0815588735042117E-2</v>
      </c>
      <c r="G12" s="37">
        <f t="shared" si="1"/>
        <v>1129</v>
      </c>
    </row>
    <row r="13" spans="1:7" x14ac:dyDescent="0.25">
      <c r="A13" s="46">
        <v>11</v>
      </c>
      <c r="B13" s="47" t="s">
        <v>12</v>
      </c>
      <c r="C13" s="35">
        <v>4508</v>
      </c>
      <c r="D13" s="35">
        <v>4587</v>
      </c>
      <c r="E13" s="35">
        <v>4570</v>
      </c>
      <c r="F13" s="36">
        <f t="shared" si="0"/>
        <v>1.3753327417923691E-2</v>
      </c>
      <c r="G13" s="37">
        <f t="shared" si="1"/>
        <v>62</v>
      </c>
    </row>
    <row r="14" spans="1:7" x14ac:dyDescent="0.25">
      <c r="A14" s="46">
        <v>12</v>
      </c>
      <c r="B14" s="47" t="s">
        <v>13</v>
      </c>
      <c r="C14" s="35">
        <v>2230</v>
      </c>
      <c r="D14" s="35">
        <v>2480</v>
      </c>
      <c r="E14" s="35">
        <v>2533</v>
      </c>
      <c r="F14" s="36">
        <f t="shared" si="0"/>
        <v>0.13587443946188341</v>
      </c>
      <c r="G14" s="37">
        <f t="shared" si="1"/>
        <v>303</v>
      </c>
    </row>
    <row r="15" spans="1:7" x14ac:dyDescent="0.25">
      <c r="A15" s="46">
        <v>13</v>
      </c>
      <c r="B15" s="47" t="s">
        <v>14</v>
      </c>
      <c r="C15" s="35">
        <v>2499</v>
      </c>
      <c r="D15" s="35">
        <v>2709</v>
      </c>
      <c r="E15" s="35">
        <v>2757</v>
      </c>
      <c r="F15" s="36">
        <f t="shared" si="0"/>
        <v>0.10324129651860744</v>
      </c>
      <c r="G15" s="37">
        <f t="shared" si="1"/>
        <v>258</v>
      </c>
    </row>
    <row r="16" spans="1:7" x14ac:dyDescent="0.25">
      <c r="A16" s="46">
        <v>14</v>
      </c>
      <c r="B16" s="47" t="s">
        <v>15</v>
      </c>
      <c r="C16" s="35">
        <v>7062</v>
      </c>
      <c r="D16" s="35">
        <v>7069</v>
      </c>
      <c r="E16" s="35">
        <v>7065</v>
      </c>
      <c r="F16" s="36">
        <f t="shared" si="0"/>
        <v>4.248088360237893E-4</v>
      </c>
      <c r="G16" s="37">
        <f t="shared" si="1"/>
        <v>3</v>
      </c>
    </row>
    <row r="17" spans="1:7" x14ac:dyDescent="0.25">
      <c r="A17" s="46">
        <v>15</v>
      </c>
      <c r="B17" s="47" t="s">
        <v>16</v>
      </c>
      <c r="C17" s="35">
        <v>5862</v>
      </c>
      <c r="D17" s="35">
        <v>5933</v>
      </c>
      <c r="E17" s="35">
        <v>5889</v>
      </c>
      <c r="F17" s="36">
        <f t="shared" si="0"/>
        <v>4.6059365404298872E-3</v>
      </c>
      <c r="G17" s="37">
        <f t="shared" si="1"/>
        <v>27</v>
      </c>
    </row>
    <row r="18" spans="1:7" x14ac:dyDescent="0.25">
      <c r="A18" s="46">
        <v>16</v>
      </c>
      <c r="B18" s="47" t="s">
        <v>17</v>
      </c>
      <c r="C18" s="35">
        <v>71775</v>
      </c>
      <c r="D18" s="35">
        <v>73573</v>
      </c>
      <c r="E18" s="35">
        <v>73569</v>
      </c>
      <c r="F18" s="36">
        <f t="shared" si="0"/>
        <v>2.4994775339602926E-2</v>
      </c>
      <c r="G18" s="37">
        <f t="shared" si="1"/>
        <v>1794</v>
      </c>
    </row>
    <row r="19" spans="1:7" x14ac:dyDescent="0.25">
      <c r="A19" s="46">
        <v>17</v>
      </c>
      <c r="B19" s="47" t="s">
        <v>18</v>
      </c>
      <c r="C19" s="35">
        <v>13728</v>
      </c>
      <c r="D19" s="35">
        <v>14236</v>
      </c>
      <c r="E19" s="35">
        <v>14253</v>
      </c>
      <c r="F19" s="36">
        <f t="shared" si="0"/>
        <v>3.8243006993006992E-2</v>
      </c>
      <c r="G19" s="37">
        <f t="shared" si="1"/>
        <v>525</v>
      </c>
    </row>
    <row r="20" spans="1:7" x14ac:dyDescent="0.25">
      <c r="A20" s="46">
        <v>18</v>
      </c>
      <c r="B20" s="47" t="s">
        <v>19</v>
      </c>
      <c r="C20" s="35">
        <v>3002</v>
      </c>
      <c r="D20" s="35">
        <v>3080</v>
      </c>
      <c r="E20" s="35">
        <v>3035</v>
      </c>
      <c r="F20" s="36">
        <f t="shared" si="0"/>
        <v>1.0992671552298468E-2</v>
      </c>
      <c r="G20" s="37">
        <f t="shared" si="1"/>
        <v>33</v>
      </c>
    </row>
    <row r="21" spans="1:7" x14ac:dyDescent="0.25">
      <c r="A21" s="46">
        <v>19</v>
      </c>
      <c r="B21" s="47" t="s">
        <v>20</v>
      </c>
      <c r="C21" s="35">
        <v>8274</v>
      </c>
      <c r="D21" s="35">
        <v>8464</v>
      </c>
      <c r="E21" s="35">
        <v>8415</v>
      </c>
      <c r="F21" s="36">
        <f t="shared" si="0"/>
        <v>1.704133430021755E-2</v>
      </c>
      <c r="G21" s="37">
        <f t="shared" si="1"/>
        <v>141</v>
      </c>
    </row>
    <row r="22" spans="1:7" x14ac:dyDescent="0.25">
      <c r="A22" s="46">
        <v>20</v>
      </c>
      <c r="B22" s="47" t="s">
        <v>21</v>
      </c>
      <c r="C22" s="35">
        <v>24327</v>
      </c>
      <c r="D22" s="35">
        <v>24680</v>
      </c>
      <c r="E22" s="35">
        <v>24648</v>
      </c>
      <c r="F22" s="36">
        <f t="shared" si="0"/>
        <v>1.3195215192995437E-2</v>
      </c>
      <c r="G22" s="37">
        <f t="shared" si="1"/>
        <v>321</v>
      </c>
    </row>
    <row r="23" spans="1:7" x14ac:dyDescent="0.25">
      <c r="A23" s="46">
        <v>21</v>
      </c>
      <c r="B23" s="47" t="s">
        <v>7</v>
      </c>
      <c r="C23" s="35">
        <v>13279</v>
      </c>
      <c r="D23" s="35">
        <v>14523</v>
      </c>
      <c r="E23" s="35">
        <v>14589</v>
      </c>
      <c r="F23" s="36">
        <f t="shared" si="0"/>
        <v>9.8652006928232547E-2</v>
      </c>
      <c r="G23" s="37">
        <f t="shared" si="1"/>
        <v>1310</v>
      </c>
    </row>
    <row r="24" spans="1:7" x14ac:dyDescent="0.25">
      <c r="A24" s="46">
        <v>22</v>
      </c>
      <c r="B24" s="47" t="s">
        <v>22</v>
      </c>
      <c r="C24" s="35">
        <v>9261</v>
      </c>
      <c r="D24" s="35">
        <v>9363</v>
      </c>
      <c r="E24" s="35">
        <v>9376</v>
      </c>
      <c r="F24" s="36">
        <f t="shared" si="0"/>
        <v>1.2417665478889969E-2</v>
      </c>
      <c r="G24" s="37">
        <f t="shared" si="1"/>
        <v>115</v>
      </c>
    </row>
    <row r="25" spans="1:7" x14ac:dyDescent="0.25">
      <c r="A25" s="46">
        <v>23</v>
      </c>
      <c r="B25" s="47" t="s">
        <v>23</v>
      </c>
      <c r="C25" s="35">
        <v>7167</v>
      </c>
      <c r="D25" s="35">
        <v>7538</v>
      </c>
      <c r="E25" s="35">
        <v>7580</v>
      </c>
      <c r="F25" s="36">
        <f t="shared" si="0"/>
        <v>5.7625226733640296E-2</v>
      </c>
      <c r="G25" s="37">
        <f t="shared" si="1"/>
        <v>413</v>
      </c>
    </row>
    <row r="26" spans="1:7" x14ac:dyDescent="0.25">
      <c r="A26" s="46">
        <v>24</v>
      </c>
      <c r="B26" s="47" t="s">
        <v>24</v>
      </c>
      <c r="C26" s="35">
        <v>3570</v>
      </c>
      <c r="D26" s="35">
        <v>3767</v>
      </c>
      <c r="E26" s="35">
        <v>3807</v>
      </c>
      <c r="F26" s="36">
        <f t="shared" si="0"/>
        <v>6.638655462184874E-2</v>
      </c>
      <c r="G26" s="37">
        <f t="shared" si="1"/>
        <v>237</v>
      </c>
    </row>
    <row r="27" spans="1:7" x14ac:dyDescent="0.25">
      <c r="A27" s="46">
        <v>25</v>
      </c>
      <c r="B27" s="47" t="s">
        <v>25</v>
      </c>
      <c r="C27" s="35">
        <v>9512</v>
      </c>
      <c r="D27" s="35">
        <v>10015</v>
      </c>
      <c r="E27" s="35">
        <v>9870</v>
      </c>
      <c r="F27" s="36">
        <f t="shared" si="0"/>
        <v>3.7636669470142978E-2</v>
      </c>
      <c r="G27" s="37">
        <f t="shared" si="1"/>
        <v>358</v>
      </c>
    </row>
    <row r="28" spans="1:7" x14ac:dyDescent="0.25">
      <c r="A28" s="46">
        <v>26</v>
      </c>
      <c r="B28" s="47" t="s">
        <v>26</v>
      </c>
      <c r="C28" s="35">
        <v>19536</v>
      </c>
      <c r="D28" s="35">
        <v>19931</v>
      </c>
      <c r="E28" s="35">
        <v>19884</v>
      </c>
      <c r="F28" s="36">
        <f t="shared" si="0"/>
        <v>1.7813267813267815E-2</v>
      </c>
      <c r="G28" s="37">
        <f t="shared" si="1"/>
        <v>348</v>
      </c>
    </row>
    <row r="29" spans="1:7" x14ac:dyDescent="0.25">
      <c r="A29" s="46">
        <v>27</v>
      </c>
      <c r="B29" s="47" t="s">
        <v>27</v>
      </c>
      <c r="C29" s="35">
        <v>31875</v>
      </c>
      <c r="D29" s="35">
        <v>32415</v>
      </c>
      <c r="E29" s="35">
        <v>32338</v>
      </c>
      <c r="F29" s="36">
        <f t="shared" si="0"/>
        <v>1.4525490196078432E-2</v>
      </c>
      <c r="G29" s="37">
        <f t="shared" si="1"/>
        <v>463</v>
      </c>
    </row>
    <row r="30" spans="1:7" x14ac:dyDescent="0.25">
      <c r="A30" s="46">
        <v>28</v>
      </c>
      <c r="B30" s="47" t="s">
        <v>28</v>
      </c>
      <c r="C30" s="35">
        <v>7805</v>
      </c>
      <c r="D30" s="35">
        <v>8443</v>
      </c>
      <c r="E30" s="35">
        <v>8424</v>
      </c>
      <c r="F30" s="36">
        <f t="shared" si="0"/>
        <v>7.9308135810377961E-2</v>
      </c>
      <c r="G30" s="37">
        <f t="shared" si="1"/>
        <v>619</v>
      </c>
    </row>
    <row r="31" spans="1:7" x14ac:dyDescent="0.25">
      <c r="A31" s="46">
        <v>29</v>
      </c>
      <c r="B31" s="47" t="s">
        <v>29</v>
      </c>
      <c r="C31" s="35">
        <v>2211</v>
      </c>
      <c r="D31" s="35">
        <v>2268</v>
      </c>
      <c r="E31" s="35">
        <v>2303</v>
      </c>
      <c r="F31" s="36">
        <f t="shared" si="0"/>
        <v>4.1610131162369966E-2</v>
      </c>
      <c r="G31" s="37">
        <f t="shared" si="1"/>
        <v>92</v>
      </c>
    </row>
    <row r="32" spans="1:7" x14ac:dyDescent="0.25">
      <c r="A32" s="46">
        <v>30</v>
      </c>
      <c r="B32" s="47" t="s">
        <v>30</v>
      </c>
      <c r="C32" s="35">
        <v>1173</v>
      </c>
      <c r="D32" s="35">
        <v>1339</v>
      </c>
      <c r="E32" s="35">
        <v>1449</v>
      </c>
      <c r="F32" s="36">
        <f t="shared" si="0"/>
        <v>0.23529411764705882</v>
      </c>
      <c r="G32" s="37">
        <f t="shared" si="1"/>
        <v>276</v>
      </c>
    </row>
    <row r="33" spans="1:7" x14ac:dyDescent="0.25">
      <c r="A33" s="46">
        <v>31</v>
      </c>
      <c r="B33" s="47" t="s">
        <v>31</v>
      </c>
      <c r="C33" s="35">
        <v>21384</v>
      </c>
      <c r="D33" s="35">
        <v>22137</v>
      </c>
      <c r="E33" s="35">
        <v>22122</v>
      </c>
      <c r="F33" s="36">
        <f t="shared" si="0"/>
        <v>3.4511784511784514E-2</v>
      </c>
      <c r="G33" s="37">
        <f t="shared" si="1"/>
        <v>738</v>
      </c>
    </row>
    <row r="34" spans="1:7" x14ac:dyDescent="0.25">
      <c r="A34" s="46">
        <v>32</v>
      </c>
      <c r="B34" s="47" t="s">
        <v>32</v>
      </c>
      <c r="C34" s="35">
        <v>8690</v>
      </c>
      <c r="D34" s="35">
        <v>8953</v>
      </c>
      <c r="E34" s="35">
        <v>8948</v>
      </c>
      <c r="F34" s="36">
        <f t="shared" si="0"/>
        <v>2.9689298043728423E-2</v>
      </c>
      <c r="G34" s="37">
        <f t="shared" si="1"/>
        <v>258</v>
      </c>
    </row>
    <row r="35" spans="1:7" x14ac:dyDescent="0.25">
      <c r="A35" s="46">
        <v>33</v>
      </c>
      <c r="B35" s="47" t="s">
        <v>33</v>
      </c>
      <c r="C35" s="35">
        <v>35175</v>
      </c>
      <c r="D35" s="35">
        <v>36190</v>
      </c>
      <c r="E35" s="35">
        <v>36308</v>
      </c>
      <c r="F35" s="36">
        <f t="shared" ref="F35:F66" si="2">(E35-C35)/C35</f>
        <v>3.221037668798863E-2</v>
      </c>
      <c r="G35" s="37">
        <f t="shared" ref="G35:G66" si="3">E35-C35</f>
        <v>1133</v>
      </c>
    </row>
    <row r="36" spans="1:7" x14ac:dyDescent="0.25">
      <c r="A36" s="46">
        <v>34</v>
      </c>
      <c r="B36" s="47" t="s">
        <v>34</v>
      </c>
      <c r="C36" s="35">
        <v>501902</v>
      </c>
      <c r="D36" s="35">
        <v>501573</v>
      </c>
      <c r="E36" s="35">
        <v>499171</v>
      </c>
      <c r="F36" s="36">
        <f t="shared" si="2"/>
        <v>-5.4413012898932465E-3</v>
      </c>
      <c r="G36" s="37">
        <f t="shared" si="3"/>
        <v>-2731</v>
      </c>
    </row>
    <row r="37" spans="1:7" x14ac:dyDescent="0.25">
      <c r="A37" s="46">
        <v>35</v>
      </c>
      <c r="B37" s="47" t="s">
        <v>35</v>
      </c>
      <c r="C37" s="35">
        <v>121514</v>
      </c>
      <c r="D37" s="35">
        <v>123480</v>
      </c>
      <c r="E37" s="35">
        <v>123149</v>
      </c>
      <c r="F37" s="36">
        <f t="shared" si="2"/>
        <v>1.3455239725463733E-2</v>
      </c>
      <c r="G37" s="37">
        <f t="shared" si="3"/>
        <v>1635</v>
      </c>
    </row>
    <row r="38" spans="1:7" x14ac:dyDescent="0.25">
      <c r="A38" s="46">
        <v>36</v>
      </c>
      <c r="B38" s="47" t="s">
        <v>36</v>
      </c>
      <c r="C38" s="35">
        <v>2925</v>
      </c>
      <c r="D38" s="35">
        <v>2969</v>
      </c>
      <c r="E38" s="35">
        <v>3052</v>
      </c>
      <c r="F38" s="36">
        <f t="shared" si="2"/>
        <v>4.3418803418803421E-2</v>
      </c>
      <c r="G38" s="37">
        <f t="shared" si="3"/>
        <v>127</v>
      </c>
    </row>
    <row r="39" spans="1:7" x14ac:dyDescent="0.25">
      <c r="A39" s="46">
        <v>37</v>
      </c>
      <c r="B39" s="47" t="s">
        <v>37</v>
      </c>
      <c r="C39" s="35">
        <v>7100</v>
      </c>
      <c r="D39" s="35">
        <v>7365</v>
      </c>
      <c r="E39" s="35">
        <v>7318</v>
      </c>
      <c r="F39" s="36">
        <f t="shared" si="2"/>
        <v>3.0704225352112677E-2</v>
      </c>
      <c r="G39" s="37">
        <f t="shared" si="3"/>
        <v>218</v>
      </c>
    </row>
    <row r="40" spans="1:7" x14ac:dyDescent="0.25">
      <c r="A40" s="46">
        <v>38</v>
      </c>
      <c r="B40" s="47" t="s">
        <v>38</v>
      </c>
      <c r="C40" s="35">
        <v>29278</v>
      </c>
      <c r="D40" s="35">
        <v>29946</v>
      </c>
      <c r="E40" s="35">
        <v>29986</v>
      </c>
      <c r="F40" s="36">
        <f t="shared" si="2"/>
        <v>2.4181979643418266E-2</v>
      </c>
      <c r="G40" s="37">
        <f t="shared" si="3"/>
        <v>708</v>
      </c>
    </row>
    <row r="41" spans="1:7" x14ac:dyDescent="0.25">
      <c r="A41" s="46">
        <v>39</v>
      </c>
      <c r="B41" s="47" t="s">
        <v>39</v>
      </c>
      <c r="C41" s="35">
        <v>7891</v>
      </c>
      <c r="D41" s="35">
        <v>8014</v>
      </c>
      <c r="E41" s="35">
        <v>8039</v>
      </c>
      <c r="F41" s="36">
        <f t="shared" si="2"/>
        <v>1.875554429096439E-2</v>
      </c>
      <c r="G41" s="37">
        <f t="shared" si="3"/>
        <v>148</v>
      </c>
    </row>
    <row r="42" spans="1:7" x14ac:dyDescent="0.25">
      <c r="A42" s="46">
        <v>40</v>
      </c>
      <c r="B42" s="47" t="s">
        <v>40</v>
      </c>
      <c r="C42" s="35">
        <v>3749</v>
      </c>
      <c r="D42" s="35">
        <v>3832</v>
      </c>
      <c r="E42" s="35">
        <v>3804</v>
      </c>
      <c r="F42" s="36">
        <f t="shared" si="2"/>
        <v>1.4670578821018939E-2</v>
      </c>
      <c r="G42" s="37">
        <f t="shared" si="3"/>
        <v>55</v>
      </c>
    </row>
    <row r="43" spans="1:7" x14ac:dyDescent="0.25">
      <c r="A43" s="46">
        <v>41</v>
      </c>
      <c r="B43" s="47" t="s">
        <v>41</v>
      </c>
      <c r="C43" s="35">
        <v>43116</v>
      </c>
      <c r="D43" s="35">
        <v>44373</v>
      </c>
      <c r="E43" s="35">
        <v>44244</v>
      </c>
      <c r="F43" s="36">
        <f t="shared" si="2"/>
        <v>2.6161981630949068E-2</v>
      </c>
      <c r="G43" s="37">
        <f t="shared" si="3"/>
        <v>1128</v>
      </c>
    </row>
    <row r="44" spans="1:7" x14ac:dyDescent="0.25">
      <c r="A44" s="46">
        <v>42</v>
      </c>
      <c r="B44" s="47" t="s">
        <v>42</v>
      </c>
      <c r="C44" s="35">
        <v>42971</v>
      </c>
      <c r="D44" s="35">
        <v>44312</v>
      </c>
      <c r="E44" s="35">
        <v>44063</v>
      </c>
      <c r="F44" s="36">
        <f t="shared" si="2"/>
        <v>2.5412487491564079E-2</v>
      </c>
      <c r="G44" s="37">
        <f t="shared" si="3"/>
        <v>1092</v>
      </c>
    </row>
    <row r="45" spans="1:7" x14ac:dyDescent="0.25">
      <c r="A45" s="46">
        <v>43</v>
      </c>
      <c r="B45" s="47" t="s">
        <v>43</v>
      </c>
      <c r="C45" s="35">
        <v>10183</v>
      </c>
      <c r="D45" s="35">
        <v>10340</v>
      </c>
      <c r="E45" s="35">
        <v>10323</v>
      </c>
      <c r="F45" s="36">
        <f t="shared" si="2"/>
        <v>1.3748404203083571E-2</v>
      </c>
      <c r="G45" s="37">
        <f t="shared" si="3"/>
        <v>140</v>
      </c>
    </row>
    <row r="46" spans="1:7" x14ac:dyDescent="0.25">
      <c r="A46" s="46">
        <v>44</v>
      </c>
      <c r="B46" s="47" t="s">
        <v>44</v>
      </c>
      <c r="C46" s="35">
        <v>10936</v>
      </c>
      <c r="D46" s="35">
        <v>11701</v>
      </c>
      <c r="E46" s="35">
        <v>11706</v>
      </c>
      <c r="F46" s="36">
        <f t="shared" si="2"/>
        <v>7.0409656181419172E-2</v>
      </c>
      <c r="G46" s="37">
        <f t="shared" si="3"/>
        <v>770</v>
      </c>
    </row>
    <row r="47" spans="1:7" x14ac:dyDescent="0.25">
      <c r="A47" s="46">
        <v>45</v>
      </c>
      <c r="B47" s="47" t="s">
        <v>45</v>
      </c>
      <c r="C47" s="35">
        <v>26380</v>
      </c>
      <c r="D47" s="35">
        <v>27188</v>
      </c>
      <c r="E47" s="35">
        <v>27138</v>
      </c>
      <c r="F47" s="36">
        <f t="shared" si="2"/>
        <v>2.8733889310083395E-2</v>
      </c>
      <c r="G47" s="37">
        <f t="shared" si="3"/>
        <v>758</v>
      </c>
    </row>
    <row r="48" spans="1:7" x14ac:dyDescent="0.25">
      <c r="A48" s="46">
        <v>46</v>
      </c>
      <c r="B48" s="47" t="s">
        <v>46</v>
      </c>
      <c r="C48" s="35">
        <v>14330</v>
      </c>
      <c r="D48" s="35">
        <v>15075</v>
      </c>
      <c r="E48" s="35">
        <v>15091</v>
      </c>
      <c r="F48" s="36">
        <f t="shared" si="2"/>
        <v>5.3105373342637825E-2</v>
      </c>
      <c r="G48" s="37">
        <f t="shared" si="3"/>
        <v>761</v>
      </c>
    </row>
    <row r="49" spans="1:7" x14ac:dyDescent="0.25">
      <c r="A49" s="46">
        <v>47</v>
      </c>
      <c r="B49" s="47" t="s">
        <v>47</v>
      </c>
      <c r="C49" s="35">
        <v>4929</v>
      </c>
      <c r="D49" s="35">
        <v>5515</v>
      </c>
      <c r="E49" s="35">
        <v>5554</v>
      </c>
      <c r="F49" s="36">
        <f t="shared" si="2"/>
        <v>0.12680056806654494</v>
      </c>
      <c r="G49" s="37">
        <f t="shared" si="3"/>
        <v>625</v>
      </c>
    </row>
    <row r="50" spans="1:7" x14ac:dyDescent="0.25">
      <c r="A50" s="46">
        <v>48</v>
      </c>
      <c r="B50" s="47" t="s">
        <v>48</v>
      </c>
      <c r="C50" s="35">
        <v>34848</v>
      </c>
      <c r="D50" s="35">
        <v>34537</v>
      </c>
      <c r="E50" s="35">
        <v>35434</v>
      </c>
      <c r="F50" s="36">
        <f t="shared" si="2"/>
        <v>1.6815886134067953E-2</v>
      </c>
      <c r="G50" s="37">
        <f t="shared" si="3"/>
        <v>586</v>
      </c>
    </row>
    <row r="51" spans="1:7" x14ac:dyDescent="0.25">
      <c r="A51" s="46">
        <v>49</v>
      </c>
      <c r="B51" s="47" t="s">
        <v>49</v>
      </c>
      <c r="C51" s="35">
        <v>2113</v>
      </c>
      <c r="D51" s="35">
        <v>2264</v>
      </c>
      <c r="E51" s="35">
        <v>2298</v>
      </c>
      <c r="F51" s="36">
        <f t="shared" si="2"/>
        <v>8.755324183625178E-2</v>
      </c>
      <c r="G51" s="37">
        <f t="shared" si="3"/>
        <v>185</v>
      </c>
    </row>
    <row r="52" spans="1:7" x14ac:dyDescent="0.25">
      <c r="A52" s="46">
        <v>50</v>
      </c>
      <c r="B52" s="47" t="s">
        <v>50</v>
      </c>
      <c r="C52" s="35">
        <v>6050</v>
      </c>
      <c r="D52" s="35">
        <v>6066</v>
      </c>
      <c r="E52" s="35">
        <v>6070</v>
      </c>
      <c r="F52" s="36">
        <f t="shared" si="2"/>
        <v>3.3057851239669421E-3</v>
      </c>
      <c r="G52" s="37">
        <f t="shared" si="3"/>
        <v>20</v>
      </c>
    </row>
    <row r="53" spans="1:7" x14ac:dyDescent="0.25">
      <c r="A53" s="46">
        <v>51</v>
      </c>
      <c r="B53" s="47" t="s">
        <v>51</v>
      </c>
      <c r="C53" s="35">
        <v>5678</v>
      </c>
      <c r="D53" s="35">
        <v>5993</v>
      </c>
      <c r="E53" s="35">
        <v>6052</v>
      </c>
      <c r="F53" s="36">
        <f t="shared" si="2"/>
        <v>6.5868263473053898E-2</v>
      </c>
      <c r="G53" s="37">
        <f t="shared" si="3"/>
        <v>374</v>
      </c>
    </row>
    <row r="54" spans="1:7" x14ac:dyDescent="0.25">
      <c r="A54" s="46">
        <v>52</v>
      </c>
      <c r="B54" s="47" t="s">
        <v>52</v>
      </c>
      <c r="C54" s="35">
        <v>11671</v>
      </c>
      <c r="D54" s="35">
        <v>12364</v>
      </c>
      <c r="E54" s="35">
        <v>12353</v>
      </c>
      <c r="F54" s="36">
        <f t="shared" si="2"/>
        <v>5.8435438265786996E-2</v>
      </c>
      <c r="G54" s="37">
        <f t="shared" si="3"/>
        <v>682</v>
      </c>
    </row>
    <row r="55" spans="1:7" x14ac:dyDescent="0.25">
      <c r="A55" s="46">
        <v>53</v>
      </c>
      <c r="B55" s="47" t="s">
        <v>53</v>
      </c>
      <c r="C55" s="35">
        <v>6200</v>
      </c>
      <c r="D55" s="35">
        <v>6623</v>
      </c>
      <c r="E55" s="35">
        <v>6514</v>
      </c>
      <c r="F55" s="36">
        <f t="shared" si="2"/>
        <v>5.064516129032258E-2</v>
      </c>
      <c r="G55" s="37">
        <f t="shared" si="3"/>
        <v>314</v>
      </c>
    </row>
    <row r="56" spans="1:7" x14ac:dyDescent="0.25">
      <c r="A56" s="46">
        <v>54</v>
      </c>
      <c r="B56" s="47" t="s">
        <v>54</v>
      </c>
      <c r="C56" s="35">
        <v>21837</v>
      </c>
      <c r="D56" s="35">
        <v>22321</v>
      </c>
      <c r="E56" s="35">
        <v>22201</v>
      </c>
      <c r="F56" s="36">
        <f t="shared" si="2"/>
        <v>1.6668956358474148E-2</v>
      </c>
      <c r="G56" s="37">
        <f t="shared" si="3"/>
        <v>364</v>
      </c>
    </row>
    <row r="57" spans="1:7" x14ac:dyDescent="0.25">
      <c r="A57" s="46">
        <v>55</v>
      </c>
      <c r="B57" s="47" t="s">
        <v>55</v>
      </c>
      <c r="C57" s="35">
        <v>23753</v>
      </c>
      <c r="D57" s="35">
        <v>24501</v>
      </c>
      <c r="E57" s="35">
        <v>24462</v>
      </c>
      <c r="F57" s="36">
        <f t="shared" si="2"/>
        <v>2.9848861196480444E-2</v>
      </c>
      <c r="G57" s="37">
        <f t="shared" si="3"/>
        <v>709</v>
      </c>
    </row>
    <row r="58" spans="1:7" x14ac:dyDescent="0.25">
      <c r="A58" s="46">
        <v>56</v>
      </c>
      <c r="B58" s="47" t="s">
        <v>56</v>
      </c>
      <c r="C58" s="35">
        <v>2022</v>
      </c>
      <c r="D58" s="35">
        <v>2265</v>
      </c>
      <c r="E58" s="35">
        <v>2257</v>
      </c>
      <c r="F58" s="36">
        <f t="shared" si="2"/>
        <v>0.1162215628090999</v>
      </c>
      <c r="G58" s="37">
        <f t="shared" si="3"/>
        <v>235</v>
      </c>
    </row>
    <row r="59" spans="1:7" x14ac:dyDescent="0.25">
      <c r="A59" s="46">
        <v>57</v>
      </c>
      <c r="B59" s="47" t="s">
        <v>57</v>
      </c>
      <c r="C59" s="35">
        <v>3931</v>
      </c>
      <c r="D59" s="35">
        <v>4061</v>
      </c>
      <c r="E59" s="35">
        <v>4092</v>
      </c>
      <c r="F59" s="36">
        <f t="shared" si="2"/>
        <v>4.0956499618417706E-2</v>
      </c>
      <c r="G59" s="37">
        <f t="shared" si="3"/>
        <v>161</v>
      </c>
    </row>
    <row r="60" spans="1:7" x14ac:dyDescent="0.25">
      <c r="A60" s="46">
        <v>58</v>
      </c>
      <c r="B60" s="47" t="s">
        <v>58</v>
      </c>
      <c r="C60" s="35">
        <v>9539</v>
      </c>
      <c r="D60" s="35">
        <v>9783</v>
      </c>
      <c r="E60" s="35">
        <v>9921</v>
      </c>
      <c r="F60" s="36">
        <f t="shared" si="2"/>
        <v>4.004612642834679E-2</v>
      </c>
      <c r="G60" s="37">
        <f t="shared" si="3"/>
        <v>382</v>
      </c>
    </row>
    <row r="61" spans="1:7" x14ac:dyDescent="0.25">
      <c r="A61" s="46">
        <v>59</v>
      </c>
      <c r="B61" s="47" t="s">
        <v>59</v>
      </c>
      <c r="C61" s="35">
        <v>22688</v>
      </c>
      <c r="D61" s="35">
        <v>23335</v>
      </c>
      <c r="E61" s="35">
        <v>23341</v>
      </c>
      <c r="F61" s="36">
        <f t="shared" si="2"/>
        <v>2.8781734837799718E-2</v>
      </c>
      <c r="G61" s="37">
        <f t="shared" si="3"/>
        <v>653</v>
      </c>
    </row>
    <row r="62" spans="1:7" x14ac:dyDescent="0.25">
      <c r="A62" s="46">
        <v>60</v>
      </c>
      <c r="B62" s="47" t="s">
        <v>60</v>
      </c>
      <c r="C62" s="35">
        <v>7973</v>
      </c>
      <c r="D62" s="35">
        <v>8391</v>
      </c>
      <c r="E62" s="35">
        <v>8423</v>
      </c>
      <c r="F62" s="36">
        <f t="shared" si="2"/>
        <v>5.6440486642418158E-2</v>
      </c>
      <c r="G62" s="37">
        <f t="shared" si="3"/>
        <v>450</v>
      </c>
    </row>
    <row r="63" spans="1:7" x14ac:dyDescent="0.25">
      <c r="A63" s="46">
        <v>61</v>
      </c>
      <c r="B63" s="47" t="s">
        <v>61</v>
      </c>
      <c r="C63" s="35">
        <v>16521</v>
      </c>
      <c r="D63" s="35">
        <v>17440</v>
      </c>
      <c r="E63" s="35">
        <v>17369</v>
      </c>
      <c r="F63" s="36">
        <f t="shared" si="2"/>
        <v>5.1328612069487321E-2</v>
      </c>
      <c r="G63" s="37">
        <f t="shared" si="3"/>
        <v>848</v>
      </c>
    </row>
    <row r="64" spans="1:7" x14ac:dyDescent="0.25">
      <c r="A64" s="46">
        <v>62</v>
      </c>
      <c r="B64" s="47" t="s">
        <v>62</v>
      </c>
      <c r="C64" s="35">
        <v>1203</v>
      </c>
      <c r="D64" s="35">
        <v>1206</v>
      </c>
      <c r="E64" s="35">
        <v>1380</v>
      </c>
      <c r="F64" s="36">
        <f t="shared" si="2"/>
        <v>0.14713216957605985</v>
      </c>
      <c r="G64" s="37">
        <f t="shared" si="3"/>
        <v>177</v>
      </c>
    </row>
    <row r="65" spans="1:7" x14ac:dyDescent="0.25">
      <c r="A65" s="46">
        <v>63</v>
      </c>
      <c r="B65" s="47" t="s">
        <v>63</v>
      </c>
      <c r="C65" s="35">
        <v>11818</v>
      </c>
      <c r="D65" s="35">
        <v>12489</v>
      </c>
      <c r="E65" s="35">
        <v>12418</v>
      </c>
      <c r="F65" s="36">
        <f t="shared" si="2"/>
        <v>5.0770011846336095E-2</v>
      </c>
      <c r="G65" s="37">
        <f t="shared" si="3"/>
        <v>600</v>
      </c>
    </row>
    <row r="66" spans="1:7" x14ac:dyDescent="0.25">
      <c r="A66" s="46">
        <v>64</v>
      </c>
      <c r="B66" s="47" t="s">
        <v>64</v>
      </c>
      <c r="C66" s="35">
        <v>8270</v>
      </c>
      <c r="D66" s="35">
        <v>8562</v>
      </c>
      <c r="E66" s="35">
        <v>8471</v>
      </c>
      <c r="F66" s="36">
        <f t="shared" si="2"/>
        <v>2.4304715840386942E-2</v>
      </c>
      <c r="G66" s="37">
        <f t="shared" si="3"/>
        <v>201</v>
      </c>
    </row>
    <row r="67" spans="1:7" x14ac:dyDescent="0.25">
      <c r="A67" s="46">
        <v>65</v>
      </c>
      <c r="B67" s="47" t="s">
        <v>65</v>
      </c>
      <c r="C67" s="35">
        <v>7510</v>
      </c>
      <c r="D67" s="35">
        <v>8342</v>
      </c>
      <c r="E67" s="35">
        <v>8347</v>
      </c>
      <c r="F67" s="36">
        <f t="shared" ref="F67:F84" si="4">(E67-C67)/C67</f>
        <v>0.1114513981358189</v>
      </c>
      <c r="G67" s="37">
        <f t="shared" ref="G67:G84" si="5">E67-C67</f>
        <v>837</v>
      </c>
    </row>
    <row r="68" spans="1:7" x14ac:dyDescent="0.25">
      <c r="A68" s="46">
        <v>66</v>
      </c>
      <c r="B68" s="47" t="s">
        <v>66</v>
      </c>
      <c r="C68" s="35">
        <v>5738</v>
      </c>
      <c r="D68" s="35">
        <v>5884</v>
      </c>
      <c r="E68" s="35">
        <v>5878</v>
      </c>
      <c r="F68" s="36">
        <f t="shared" si="4"/>
        <v>2.4398745207389334E-2</v>
      </c>
      <c r="G68" s="37">
        <f t="shared" si="5"/>
        <v>140</v>
      </c>
    </row>
    <row r="69" spans="1:7" x14ac:dyDescent="0.25">
      <c r="A69" s="46">
        <v>67</v>
      </c>
      <c r="B69" s="47" t="s">
        <v>67</v>
      </c>
      <c r="C69" s="35">
        <v>10767</v>
      </c>
      <c r="D69" s="35">
        <v>10980</v>
      </c>
      <c r="E69" s="35">
        <v>10950</v>
      </c>
      <c r="F69" s="36">
        <f t="shared" si="4"/>
        <v>1.6996377821120089E-2</v>
      </c>
      <c r="G69" s="37">
        <f t="shared" si="5"/>
        <v>183</v>
      </c>
    </row>
    <row r="70" spans="1:7" x14ac:dyDescent="0.25">
      <c r="A70" s="46">
        <v>68</v>
      </c>
      <c r="B70" s="47" t="s">
        <v>68</v>
      </c>
      <c r="C70" s="35">
        <v>6620</v>
      </c>
      <c r="D70" s="35">
        <v>6999</v>
      </c>
      <c r="E70" s="35">
        <v>7046</v>
      </c>
      <c r="F70" s="36">
        <f t="shared" si="4"/>
        <v>6.4350453172205432E-2</v>
      </c>
      <c r="G70" s="37">
        <f t="shared" si="5"/>
        <v>426</v>
      </c>
    </row>
    <row r="71" spans="1:7" x14ac:dyDescent="0.25">
      <c r="A71" s="46">
        <v>69</v>
      </c>
      <c r="B71" s="47" t="s">
        <v>69</v>
      </c>
      <c r="C71" s="35">
        <v>1121</v>
      </c>
      <c r="D71" s="35">
        <v>1142</v>
      </c>
      <c r="E71" s="35">
        <v>1267</v>
      </c>
      <c r="F71" s="36">
        <f t="shared" si="4"/>
        <v>0.13024085637823371</v>
      </c>
      <c r="G71" s="37">
        <f t="shared" si="5"/>
        <v>146</v>
      </c>
    </row>
    <row r="72" spans="1:7" x14ac:dyDescent="0.25">
      <c r="A72" s="46">
        <v>70</v>
      </c>
      <c r="B72" s="47" t="s">
        <v>70</v>
      </c>
      <c r="C72" s="35">
        <v>4253</v>
      </c>
      <c r="D72" s="35">
        <v>4505</v>
      </c>
      <c r="E72" s="35">
        <v>4498</v>
      </c>
      <c r="F72" s="36">
        <f t="shared" si="4"/>
        <v>5.760639548553962E-2</v>
      </c>
      <c r="G72" s="37">
        <f t="shared" si="5"/>
        <v>245</v>
      </c>
    </row>
    <row r="73" spans="1:7" x14ac:dyDescent="0.25">
      <c r="A73" s="46">
        <v>71</v>
      </c>
      <c r="B73" s="47" t="s">
        <v>71</v>
      </c>
      <c r="C73" s="35">
        <v>4666</v>
      </c>
      <c r="D73" s="35">
        <v>4855</v>
      </c>
      <c r="E73" s="35">
        <v>4799</v>
      </c>
      <c r="F73" s="36">
        <f t="shared" si="4"/>
        <v>2.8504072010287183E-2</v>
      </c>
      <c r="G73" s="37">
        <f t="shared" si="5"/>
        <v>133</v>
      </c>
    </row>
    <row r="74" spans="1:7" x14ac:dyDescent="0.25">
      <c r="A74" s="46">
        <v>72</v>
      </c>
      <c r="B74" s="47" t="s">
        <v>72</v>
      </c>
      <c r="C74" s="35">
        <v>3646</v>
      </c>
      <c r="D74" s="35">
        <v>3967</v>
      </c>
      <c r="E74" s="35">
        <v>3975</v>
      </c>
      <c r="F74" s="36">
        <f t="shared" si="4"/>
        <v>9.0235874931431703E-2</v>
      </c>
      <c r="G74" s="37">
        <f t="shared" si="5"/>
        <v>329</v>
      </c>
    </row>
    <row r="75" spans="1:7" x14ac:dyDescent="0.25">
      <c r="A75" s="46">
        <v>73</v>
      </c>
      <c r="B75" s="47" t="s">
        <v>73</v>
      </c>
      <c r="C75" s="35">
        <v>1900</v>
      </c>
      <c r="D75" s="35">
        <v>2356</v>
      </c>
      <c r="E75" s="35">
        <v>2391</v>
      </c>
      <c r="F75" s="36">
        <f t="shared" si="4"/>
        <v>0.25842105263157894</v>
      </c>
      <c r="G75" s="37">
        <f t="shared" si="5"/>
        <v>491</v>
      </c>
    </row>
    <row r="76" spans="1:7" x14ac:dyDescent="0.25">
      <c r="A76" s="46">
        <v>74</v>
      </c>
      <c r="B76" s="47" t="s">
        <v>74</v>
      </c>
      <c r="C76" s="35">
        <v>4084</v>
      </c>
      <c r="D76" s="35">
        <v>4143</v>
      </c>
      <c r="E76" s="35">
        <v>4228</v>
      </c>
      <c r="F76" s="36">
        <f t="shared" si="4"/>
        <v>3.5259549461312441E-2</v>
      </c>
      <c r="G76" s="37">
        <f t="shared" si="5"/>
        <v>144</v>
      </c>
    </row>
    <row r="77" spans="1:7" x14ac:dyDescent="0.25">
      <c r="A77" s="46">
        <v>75</v>
      </c>
      <c r="B77" s="47" t="s">
        <v>75</v>
      </c>
      <c r="C77" s="35">
        <v>1193</v>
      </c>
      <c r="D77" s="35">
        <v>1253</v>
      </c>
      <c r="E77" s="35">
        <v>1368</v>
      </c>
      <c r="F77" s="36">
        <f t="shared" si="4"/>
        <v>0.14668901927912825</v>
      </c>
      <c r="G77" s="37">
        <f t="shared" si="5"/>
        <v>175</v>
      </c>
    </row>
    <row r="78" spans="1:7" x14ac:dyDescent="0.25">
      <c r="A78" s="46">
        <v>76</v>
      </c>
      <c r="B78" s="47" t="s">
        <v>76</v>
      </c>
      <c r="C78" s="35">
        <v>1752</v>
      </c>
      <c r="D78" s="35">
        <v>1879</v>
      </c>
      <c r="E78" s="35">
        <v>1911</v>
      </c>
      <c r="F78" s="36">
        <f t="shared" si="4"/>
        <v>9.0753424657534248E-2</v>
      </c>
      <c r="G78" s="37">
        <f t="shared" si="5"/>
        <v>159</v>
      </c>
    </row>
    <row r="79" spans="1:7" x14ac:dyDescent="0.25">
      <c r="A79" s="46">
        <v>77</v>
      </c>
      <c r="B79" s="47" t="s">
        <v>77</v>
      </c>
      <c r="C79" s="35">
        <v>6713</v>
      </c>
      <c r="D79" s="35">
        <v>6844</v>
      </c>
      <c r="E79" s="35">
        <v>6830</v>
      </c>
      <c r="F79" s="36">
        <f t="shared" si="4"/>
        <v>1.7428869357962163E-2</v>
      </c>
      <c r="G79" s="37">
        <f t="shared" si="5"/>
        <v>117</v>
      </c>
    </row>
    <row r="80" spans="1:7" x14ac:dyDescent="0.25">
      <c r="A80" s="46">
        <v>78</v>
      </c>
      <c r="B80" s="47" t="s">
        <v>78</v>
      </c>
      <c r="C80" s="35">
        <v>5099</v>
      </c>
      <c r="D80" s="35">
        <v>5183</v>
      </c>
      <c r="E80" s="35">
        <v>5152</v>
      </c>
      <c r="F80" s="36">
        <f t="shared" si="4"/>
        <v>1.0394194940184349E-2</v>
      </c>
      <c r="G80" s="37">
        <f t="shared" si="5"/>
        <v>53</v>
      </c>
    </row>
    <row r="81" spans="1:7" x14ac:dyDescent="0.25">
      <c r="A81" s="46">
        <v>79</v>
      </c>
      <c r="B81" s="47" t="s">
        <v>79</v>
      </c>
      <c r="C81" s="35">
        <v>1501</v>
      </c>
      <c r="D81" s="35">
        <v>1574</v>
      </c>
      <c r="E81" s="35">
        <v>1591</v>
      </c>
      <c r="F81" s="36">
        <f t="shared" si="4"/>
        <v>5.9960026648900731E-2</v>
      </c>
      <c r="G81" s="37">
        <f t="shared" si="5"/>
        <v>90</v>
      </c>
    </row>
    <row r="82" spans="1:7" x14ac:dyDescent="0.25">
      <c r="A82" s="46">
        <v>80</v>
      </c>
      <c r="B82" s="47" t="s">
        <v>80</v>
      </c>
      <c r="C82" s="35">
        <v>6156</v>
      </c>
      <c r="D82" s="35">
        <v>6597</v>
      </c>
      <c r="E82" s="35">
        <v>6608</v>
      </c>
      <c r="F82" s="36">
        <f t="shared" si="4"/>
        <v>7.3424301494476929E-2</v>
      </c>
      <c r="G82" s="37">
        <f t="shared" si="5"/>
        <v>452</v>
      </c>
    </row>
    <row r="83" spans="1:7" x14ac:dyDescent="0.25">
      <c r="A83" s="46">
        <v>81</v>
      </c>
      <c r="B83" s="47" t="s">
        <v>81</v>
      </c>
      <c r="C83" s="35">
        <v>7518</v>
      </c>
      <c r="D83" s="35">
        <v>7813</v>
      </c>
      <c r="E83" s="35">
        <v>7825</v>
      </c>
      <c r="F83" s="36">
        <f t="shared" si="4"/>
        <v>4.0835328544825751E-2</v>
      </c>
      <c r="G83" s="37">
        <f t="shared" si="5"/>
        <v>307</v>
      </c>
    </row>
    <row r="84" spans="1:7" s="42" customFormat="1" x14ac:dyDescent="0.25">
      <c r="A84" s="60" t="s">
        <v>196</v>
      </c>
      <c r="B84" s="60"/>
      <c r="C84" s="39">
        <v>1747079</v>
      </c>
      <c r="D84" s="39">
        <v>1779506</v>
      </c>
      <c r="E84" s="39">
        <v>1777999</v>
      </c>
      <c r="F84" s="40">
        <f t="shared" si="4"/>
        <v>1.7698112105978034E-2</v>
      </c>
      <c r="G84" s="41">
        <f t="shared" si="5"/>
        <v>30920</v>
      </c>
    </row>
  </sheetData>
  <mergeCells count="2">
    <mergeCell ref="C1:E1"/>
    <mergeCell ref="A84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INDEX</vt:lpstr>
      <vt:lpstr>4a-4b-4c</vt:lpstr>
      <vt:lpstr>4a_Companies_Sector</vt:lpstr>
      <vt:lpstr>4a_Companies_Provinces</vt:lpstr>
      <vt:lpstr>SME_Sector</vt:lpstr>
      <vt:lpstr>SME_Provinces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2017-10-01T16:01:24Z</dcterms:modified>
</cp:coreProperties>
</file>