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ÜMÜ" sheetId="1" r:id="rId1"/>
    <sheet name="TEPAV" sheetId="2" r:id="rId2"/>
    <sheet name="Bytescout Spreadsheet SDK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<sst xmlns="http://schemas.openxmlformats.org/spreadsheetml/2006/main" count="119" uniqueCount="34">
  <si>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No</t>
  </si>
  <si>
    <t>Tarih:</t>
  </si>
  <si>
    <t>Portal Adı:</t>
  </si>
  <si>
    <t>Haber Başlığı:</t>
  </si>
  <si>
    <t>Tip:</t>
  </si>
  <si>
    <t>04.08.2010</t>
  </si>
  <si>
    <t>DUNYA BULTENI</t>
  </si>
  <si>
    <t>05.08.2010</t>
  </si>
  <si>
    <t>RADIKAL GAZETESI</t>
  </si>
  <si>
    <t>YENI SAFAK GAZETESI</t>
  </si>
  <si>
    <t>06.08.2010</t>
  </si>
  <si>
    <t>REFERANS GAZETESI</t>
  </si>
  <si>
    <t>BEYAZ GAZETE</t>
  </si>
  <si>
    <t>MUHABIR.NET</t>
  </si>
  <si>
    <t>STAR GUNDEM</t>
  </si>
  <si>
    <t>HABERLER.COM</t>
  </si>
  <si>
    <t>MILLIYET GAZETESI</t>
  </si>
  <si>
    <t>TURK.NET</t>
  </si>
  <si>
    <t>SHOW HABER</t>
  </si>
  <si>
    <t>NET HABERCILIK</t>
  </si>
  <si>
    <t>TURK YURDU</t>
  </si>
  <si>
    <t>TRABZONUN SESI</t>
  </si>
  <si>
    <t>07.08.2010</t>
  </si>
  <si>
    <t>ZAMAN GAZETESI</t>
  </si>
  <si>
    <t>HABER BIZ</t>
  </si>
  <si>
    <t>08.08.2010</t>
  </si>
  <si>
    <t>HABER IZMIR</t>
  </si>
  <si>
    <t>09.08.2010</t>
  </si>
  <si>
    <t>YENI ASIR GAZETESI</t>
  </si>
  <si>
    <t>MADE WITH DEMO VERSION OF Bytescout Spreadsheet SDK version 2.2.0.399</t>
  </si>
  <si>
    <t>HÜRRİYET DAILY NEWS GAZETESİ</t>
  </si>
  <si>
    <t>THE WAR OF THE THINK TANKS</t>
  </si>
  <si>
    <t>PORTAL</t>
  </si>
  <si>
    <t>ROUBINI.COM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</si>
</sst>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dd\.mm\.yyyy"/>
  </numFmts>
  <fonts count="43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0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172" fontId="2" fillId="34" borderId="10" xfId="0" applyNumberFormat="1" applyFont="1" applyFill="1" applyBorder="1" applyAlignment="1">
      <alignment horizontal="left"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Vurgu1" xfId="52"/>
    <cellStyle name="Vurgu2" xfId="53"/>
    <cellStyle name="Vurgu3" xfId="54"/>
    <cellStyle name="Vurgu4" xfId="55"/>
    <cellStyle name="Vurgu5" xfId="56"/>
    <cellStyle name="Vurgu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F25" sqref="F25"/>
    </sheetView>
  </sheetViews>
  <sheetFormatPr defaultColWidth="8.00390625" defaultRowHeight="12.75"/>
  <cols>
    <col min="1" max="2" width="8.00390625" style="0" customWidth="1"/>
    <col min="3" max="3" width="13.57421875" style="0" customWidth="1"/>
    <col min="4" max="4" width="32.14062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2" spans="2: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12.75">
      <c r="B3" s="2">
        <v>1</v>
      </c>
      <c r="C3" s="6" t="s">
        <v>5</v>
      </c>
      <c r="D3" s="2" t="s">
        <v>6</v>
      </c>
      <c r="E3" s="4" t="str">
        <f>HYPERLINK("http://www.dunyabulteni.net/news_detail.php?id=124026","DIŞ TİCARETTE 'EKSEN POLEMİĞİ'")</f>
        <v>DIŞ TİCARETTE 'EKSEN POLEMİĞİ'</v>
      </c>
      <c r="F3" s="4" t="str">
        <f>HYPERLINK("http://beta.interpress.com/Viewer/portaltextviewer.aspx?IDS=QeRlnlw%2BG6TG6tY2bCZKFA%3D%3D&amp;madi=1202","PORTAL")</f>
        <v>PORTAL</v>
      </c>
    </row>
    <row r="4" spans="2:6" ht="12.75">
      <c r="B4" s="2">
        <v>2</v>
      </c>
      <c r="C4" s="6" t="s">
        <v>7</v>
      </c>
      <c r="D4" s="2" t="s">
        <v>8</v>
      </c>
      <c r="E4" s="4" t="str">
        <f>HYPERLINK("http://www.radikal.com.tr/Default.aspx?aType=RadikalYazarYazisi&amp;ArticleID=1011837"," OLGULARI GÖRMEZDEN GELMEK ")</f>
        <v> OLGULARI GÖRMEZDEN GELMEK </v>
      </c>
      <c r="F4" s="4" t="str">
        <f>HYPERLINK("http://beta.interpress.com/Viewer/portaltextviewer.aspx?IDS=%2FEIh4UKFLm7G6tY2bCZKFA%3D%3D&amp;madi=1202","PORTAL")</f>
        <v>PORTAL</v>
      </c>
    </row>
    <row r="5" spans="2:6" ht="12.75">
      <c r="B5" s="2">
        <v>3</v>
      </c>
      <c r="C5" s="6" t="s">
        <v>7</v>
      </c>
      <c r="D5" s="2" t="s">
        <v>9</v>
      </c>
      <c r="E5" s="4" t="str">
        <f>HYPERLINK("http://yenisafak.com.tr/YurtHaberler/?i=271958","EKSEN KAYMASI TARTIŞMASI EMEK VE ZAMAN KAYBETTİRİYOR")</f>
        <v>EKSEN KAYMASI TARTIŞMASI EMEK VE ZAMAN KAYBETTİRİYOR</v>
      </c>
      <c r="F5" s="4" t="str">
        <f>HYPERLINK("http://beta.interpress.com/Viewer/portaltextviewer.aspx?IDS=XgJJ4Pg7noLG6tY2bCZKFA%3D%3D&amp;madi=1202","PORTAL")</f>
        <v>PORTAL</v>
      </c>
    </row>
    <row r="6" spans="2:6" ht="12.75">
      <c r="B6" s="2">
        <v>4</v>
      </c>
      <c r="C6" s="6" t="s">
        <v>10</v>
      </c>
      <c r="D6" s="2" t="s">
        <v>8</v>
      </c>
      <c r="E6" s="4" t="str">
        <f>HYPERLINK("http://www.radikal.com.tr/Radikal.aspx?aType=RadikalHaberDetay&amp;ArticleID=1012018&amp;CategoryID=101","TÜRKİYE'NİN AB'YE İHRACAT KAYBININ SORUMLUSU ÇİN'İN UCUZ ÖRME GİYİMİ")</f>
        <v>TÜRKİYE'NİN AB'YE İHRACAT KAYBININ SORUMLUSU ÇİN'İN UCUZ ÖRME GİYİMİ</v>
      </c>
      <c r="F6" s="4" t="str">
        <f>HYPERLINK("http://beta.interpress.com/Viewer/portaltextviewer.aspx?IDS=FD4bFaY49ifG6tY2bCZKFA%3D%3D&amp;madi=1202","PORTAL")</f>
        <v>PORTAL</v>
      </c>
    </row>
    <row r="7" spans="2:6" ht="12.75">
      <c r="B7" s="2">
        <v>5</v>
      </c>
      <c r="C7" s="6" t="s">
        <v>10</v>
      </c>
      <c r="D7" s="2" t="s">
        <v>11</v>
      </c>
      <c r="E7" s="4" t="str">
        <f>HYPERLINK("http://www.referansgazetesi.com/haber.aspx?HBR_KOD=142686","İHRACATIN EKSENİ İÇİN RAPORLU DÜELLO")</f>
        <v>İHRACATIN EKSENİ İÇİN RAPORLU DÜELLO</v>
      </c>
      <c r="F7" s="4" t="str">
        <f>HYPERLINK("http://beta.interpress.com/Viewer/portaltextviewer.aspx?IDS=UKc8bxprwjHG6tY2bCZKFA%3D%3D&amp;madi=1202","PORTAL")</f>
        <v>PORTAL</v>
      </c>
    </row>
    <row r="8" spans="2:6" ht="12.75">
      <c r="B8" s="2">
        <v>6</v>
      </c>
      <c r="C8" s="6" t="s">
        <v>10</v>
      </c>
      <c r="D8" s="2" t="s">
        <v>12</v>
      </c>
      <c r="E8" s="4" t="str">
        <f>HYPERLINK("http://www.beyazgazete.com/haber/2010/08/06/dkib-baskani-gurdogan-ihracatta-eksen-kaymasi-degil-yeni-pazarlara-acilim-var.html","DKİB BAŞKANI GÜRDOĞAN: İHRACATTA EKSEN KAYMASI DEĞİL, YENİ PAZARLARA AÇILIM VAR")</f>
        <v>DKİB BAŞKANI GÜRDOĞAN: İHRACATTA EKSEN KAYMASI DEĞİL, YENİ PAZARLARA AÇILIM VAR</v>
      </c>
      <c r="F8" s="4" t="str">
        <f>HYPERLINK("http://beta.interpress.com/Viewer/portaltextviewer.aspx?IDS=YKjZJsOnMrrG6tY2bCZKFA%3D%3D&amp;madi=1202","PORTAL")</f>
        <v>PORTAL</v>
      </c>
    </row>
    <row r="9" spans="2:6" ht="12.75">
      <c r="B9" s="2">
        <v>7</v>
      </c>
      <c r="C9" s="6" t="s">
        <v>10</v>
      </c>
      <c r="D9" s="2" t="s">
        <v>13</v>
      </c>
      <c r="E9" s="4" t="str">
        <f>HYPERLINK("http://www.muhabir.net/dkib-baskani-gurdogan-ihracatta-eksen-kaymasi-degil-yeni-pazarlara-acilim-var/","DKİB BAŞKANI GÜRDOĞAN: İHRACATTA EKSEN KAYMASI DEĞİL, YENİ PAZARLARA AÇILIM VAR")</f>
        <v>DKİB BAŞKANI GÜRDOĞAN: İHRACATTA EKSEN KAYMASI DEĞİL, YENİ PAZARLARA AÇILIM VAR</v>
      </c>
      <c r="F9" s="4" t="str">
        <f>HYPERLINK("http://beta.interpress.com/Viewer/portaltextviewer.aspx?IDS=swEtzta0HV3G6tY2bCZKFA%3D%3D&amp;madi=1202","PORTAL")</f>
        <v>PORTAL</v>
      </c>
    </row>
    <row r="10" spans="2:6" ht="12.75">
      <c r="B10" s="2">
        <v>8</v>
      </c>
      <c r="C10" s="6" t="s">
        <v>10</v>
      </c>
      <c r="D10" s="2" t="s">
        <v>14</v>
      </c>
      <c r="E10" s="4" t="str">
        <f>HYPERLINK("http://www.stargundem.com/ekonomi/1055820-dkib-baskani-gurdogan-ihracatta-eksen-kaymasi-degil-yeni-pazarlara-acilim-var.html","DKİB BAŞKANI GÜRDOĞAN: İHRACATTA EKSEN KAYMASI DEĞİL, YENİ PAZARLARA AÇILIM VAR")</f>
        <v>DKİB BAŞKANI GÜRDOĞAN: İHRACATTA EKSEN KAYMASI DEĞİL, YENİ PAZARLARA AÇILIM VAR</v>
      </c>
      <c r="F10" s="4" t="str">
        <f>HYPERLINK("http://beta.interpress.com/Viewer/portaltextviewer.aspx?IDS=eyycq2ewjEHG6tY2bCZKFA%3D%3D&amp;madi=1202","PORTAL")</f>
        <v>PORTAL</v>
      </c>
    </row>
    <row r="11" spans="2:6" ht="12.75">
      <c r="B11" s="2">
        <v>9</v>
      </c>
      <c r="C11" s="6" t="s">
        <v>10</v>
      </c>
      <c r="D11" s="2" t="s">
        <v>15</v>
      </c>
      <c r="E11" s="4" t="str">
        <f>HYPERLINK("http://www.haberler.com/dkib-baskani-gurdogan-ihracatta-eksen-kaymasi-2181213-haberi/","DKİB BAŞKANI GÜRDOĞAN: İHRACATTA EKSEN KAYMASI DEĞİL, ...")</f>
        <v>DKİB BAŞKANI GÜRDOĞAN: İHRACATTA EKSEN KAYMASI DEĞİL, ...</v>
      </c>
      <c r="F11" s="4" t="str">
        <f>HYPERLINK("http://beta.interpress.com/Viewer/portaltextviewer.aspx?IDS=Jxwc2q01WOfG6tY2bCZKFA%3D%3D&amp;madi=1202","PORTAL")</f>
        <v>PORTAL</v>
      </c>
    </row>
    <row r="12" spans="2:6" ht="12.75">
      <c r="B12" s="2">
        <v>10</v>
      </c>
      <c r="C12" s="6" t="s">
        <v>10</v>
      </c>
      <c r="D12" s="2" t="s">
        <v>15</v>
      </c>
      <c r="E12" s="4" t="str">
        <f>HYPERLINK("http://www.haberler.com/dkib-baskani-gurdogan-ihracatta-yasanan-eksen-2181226-haberi/","DKİB BAŞKANI GÜRDOĞAN:  İHRACATTA YAŞANAN EKSEN KAYMASI ...")</f>
        <v>DKİB BAŞKANI GÜRDOĞAN:  İHRACATTA YAŞANAN EKSEN KAYMASI ...</v>
      </c>
      <c r="F12" s="4" t="str">
        <f>HYPERLINK("http://beta.interpress.com/Viewer/portaltextviewer.aspx?IDS=Q1zUE8b%2BCQPG6tY2bCZKFA%3D%3D&amp;madi=1202","PORTAL")</f>
        <v>PORTAL</v>
      </c>
    </row>
    <row r="13" spans="2:6" ht="12.75">
      <c r="B13" s="2">
        <v>11</v>
      </c>
      <c r="C13" s="6" t="s">
        <v>10</v>
      </c>
      <c r="D13" s="2" t="s">
        <v>16</v>
      </c>
      <c r="E13" s="4" t="str">
        <f>HYPERLINK("http://rss.feedsportal.com/c/32727/f/510259/s/c93e2b7/l/0L0Smilliyet0N0Btr0C0Eihracatta0Eeksen0Ekaymasi0Eyok0Eyeni0Epazarlara0Eacilim0Evar0E0Cekonomi0Csondakika0C0A60B0A80B20A10A0C12731640Cdefault0Bhtm/story01.htm","11:07 'İHRACATTA EKSEN KAYMASI YOK, YENİ PAZARLARA AÇILIM VAR'")</f>
        <v>11:07 'İHRACATTA EKSEN KAYMASI YOK, YENİ PAZARLARA AÇILIM VAR'</v>
      </c>
      <c r="F13" s="4" t="str">
        <f>HYPERLINK("http://beta.interpress.com/Viewer/portaltextviewer.aspx?IDS=O0TuEKBRCzjG6tY2bCZKFA%3D%3D&amp;madi=1202","PORTAL")</f>
        <v>PORTAL</v>
      </c>
    </row>
    <row r="14" spans="2:6" ht="12.75">
      <c r="B14" s="2">
        <v>12</v>
      </c>
      <c r="C14" s="6" t="s">
        <v>10</v>
      </c>
      <c r="D14" s="2" t="s">
        <v>16</v>
      </c>
      <c r="E14" s="4" t="str">
        <f>HYPERLINK("http://rss.feedsportal.com/c/32727/f/510887/s/c93db61/l/0L0Smilliyet0N0Btr0C0Eihracatta0Eeksen0Ekaymasi0Eyok0Eyeni0Epazarlara0Eacilim0Evar0E0Cekonomi0Csondakika0C0A60B0A80B20A10A0C12731640Cdefault0Bhtm/story01.htm","'İHRACATTA EKSEN KAYMASI YOK, YENİ PAZARLARA AÇILIM VAR'")</f>
        <v>'İHRACATTA EKSEN KAYMASI YOK, YENİ PAZARLARA AÇILIM VAR'</v>
      </c>
      <c r="F14" s="4" t="str">
        <f>HYPERLINK("http://beta.interpress.com/Viewer/portaltextviewer.aspx?IDS=DEfZC920hR7G6tY2bCZKFA%3D%3D&amp;madi=1202","PORTAL")</f>
        <v>PORTAL</v>
      </c>
    </row>
    <row r="15" spans="2:6" ht="12.75">
      <c r="B15" s="2">
        <v>13</v>
      </c>
      <c r="C15" s="6" t="s">
        <v>10</v>
      </c>
      <c r="D15" s="2" t="s">
        <v>17</v>
      </c>
      <c r="E15" s="4" t="str">
        <f>HYPERLINK("http://haber.turk.net/haber_detay.asp?ID=2545954&amp;cat=EKO","DKİB BAŞKANI GÜRDOĞAN: İHRACATTA EKSEN KAYMASI DEĞİL, YENİ PAZARLARA AÇILIM VAR")</f>
        <v>DKİB BAŞKANI GÜRDOĞAN: İHRACATTA EKSEN KAYMASI DEĞİL, YENİ PAZARLARA AÇILIM VAR</v>
      </c>
      <c r="F15" s="4" t="str">
        <f>HYPERLINK("http://beta.interpress.com/Viewer/portaltextviewer.aspx?IDS=XVUoiBj%2F7oTG6tY2bCZKFA%3D%3D&amp;madi=1202","PORTAL")</f>
        <v>PORTAL</v>
      </c>
    </row>
    <row r="16" spans="2:6" ht="12.75">
      <c r="B16" s="2">
        <v>14</v>
      </c>
      <c r="C16" s="6" t="s">
        <v>10</v>
      </c>
      <c r="D16" s="2" t="s">
        <v>18</v>
      </c>
      <c r="E16" s="4" t="str">
        <f>HYPERLINK("http://www.showhaber.com/ihracatta-eksen-kaymasi-degil-yeni-pazarlara-acilim-var-323951.htm","İHRACATTA EKSEN KAYMASI DEĞİL, YENİ PAZARLARA AÇILIM VAR")</f>
        <v>İHRACATTA EKSEN KAYMASI DEĞİL, YENİ PAZARLARA AÇILIM VAR</v>
      </c>
      <c r="F16" s="4" t="str">
        <f>HYPERLINK("http://beta.interpress.com/Viewer/portaltextviewer.aspx?IDS=7vFXeKHKrI%2FG6tY2bCZKFA%3D%3D&amp;madi=1202","PORTAL")</f>
        <v>PORTAL</v>
      </c>
    </row>
    <row r="17" spans="2:6" ht="12.75">
      <c r="B17" s="2">
        <v>15</v>
      </c>
      <c r="C17" s="6" t="s">
        <v>10</v>
      </c>
      <c r="D17" s="2" t="s">
        <v>19</v>
      </c>
      <c r="E17" s="4" t="str">
        <f>HYPERLINK("http://www.nethabercilik.com/haber/ihracatcinin-basari-hikayesi.htm","İHRACATÇININ BAŞARI HİKAYESİ")</f>
        <v>İHRACATÇININ BAŞARI HİKAYESİ</v>
      </c>
      <c r="F17" s="4" t="str">
        <f>HYPERLINK("http://beta.interpress.com/Viewer/portaltextviewer.aspx?IDS=hcOs4WsohR3G6tY2bCZKFA%3D%3D&amp;madi=1202","PORTAL")</f>
        <v>PORTAL</v>
      </c>
    </row>
    <row r="18" spans="2:6" ht="12.75">
      <c r="B18" s="2">
        <v>16</v>
      </c>
      <c r="C18" s="6" t="s">
        <v>10</v>
      </c>
      <c r="D18" s="2" t="s">
        <v>20</v>
      </c>
      <c r="E18" s="4" t="str">
        <f>HYPERLINK("http://turkyurdu.com/haber/ekonomi/dkib-baskani-gurdogan-ihracatta-eksen-kaymasi-degil-yeni-pazarlara-acilim-var/","DKİB BAŞKANI GÜRDOĞAN: İHRACATTA EKSEN KAYMASI DEĞİL, YENİ PAZARLARA AÇILIM VAR")</f>
        <v>DKİB BAŞKANI GÜRDOĞAN: İHRACATTA EKSEN KAYMASI DEĞİL, YENİ PAZARLARA AÇILIM VAR</v>
      </c>
      <c r="F18" s="4" t="str">
        <f>HYPERLINK("http://beta.interpress.com/Viewer/portaltextviewer.aspx?IDS=D0eKS%2BKb5InG6tY2bCZKFA%3D%3D&amp;madi=1202","PORTAL")</f>
        <v>PORTAL</v>
      </c>
    </row>
    <row r="19" spans="2:6" ht="12.75">
      <c r="B19" s="2">
        <v>17</v>
      </c>
      <c r="C19" s="6" t="s">
        <v>10</v>
      </c>
      <c r="D19" s="2" t="s">
        <v>21</v>
      </c>
      <c r="E19" s="4" t="str">
        <f>HYPERLINK("http://www.trabzonunsesi.com/news_detail.php?id=60453","İHRACATÇININ BAŞARI HİKAYESİ")</f>
        <v>İHRACATÇININ BAŞARI HİKAYESİ</v>
      </c>
      <c r="F19" s="4" t="str">
        <f>HYPERLINK("http://beta.interpress.com/Viewer/portaltextviewer.aspx?IDS=SN5WgnnhWsjG6tY2bCZKFA%3D%3D&amp;madi=1202","PORTAL")</f>
        <v>PORTAL</v>
      </c>
    </row>
    <row r="20" spans="2:6" ht="12.75">
      <c r="B20" s="2">
        <v>18</v>
      </c>
      <c r="C20" s="6" t="s">
        <v>22</v>
      </c>
      <c r="D20" s="2" t="s">
        <v>9</v>
      </c>
      <c r="E20" s="4" t="str">
        <f>HYPERLINK("http://yenisafak.com.tr/Ekonomi/?i=272239","İHRACATIN BAŞARI ÖYKÜSÜ DÜNYAYA ÖRNEK GÖSTERİLİYOR")</f>
        <v>İHRACATIN BAŞARI ÖYKÜSÜ DÜNYAYA ÖRNEK GÖSTERİLİYOR</v>
      </c>
      <c r="F20" s="4" t="str">
        <f>HYPERLINK("http://beta.interpress.com/Viewer/portaltextviewer.aspx?IDS=x%2BEIqh6nmOzG6tY2bCZKFA%3D%3D&amp;madi=1202","PORTAL")</f>
        <v>PORTAL</v>
      </c>
    </row>
    <row r="21" spans="2:6" ht="12.75">
      <c r="B21" s="2">
        <v>19</v>
      </c>
      <c r="C21" s="6" t="s">
        <v>22</v>
      </c>
      <c r="D21" s="2" t="s">
        <v>23</v>
      </c>
      <c r="E21" s="4" t="str">
        <f>HYPERLINK("http://www.zaman.com.tr/haber.do?haberno=1013435","'İHRACATTA EKSEN KAYMASI  DEĞİL, YENİ PAZARLARA AÇILIM VAR'")</f>
        <v>'İHRACATTA EKSEN KAYMASI  DEĞİL, YENİ PAZARLARA AÇILIM VAR'</v>
      </c>
      <c r="F21" s="4" t="str">
        <f>HYPERLINK("http://beta.interpress.com/Viewer/portaltextviewer.aspx?IDS=9oeYL%2FTo1%2FfG6tY2bCZKFA%3D%3D&amp;madi=1202","PORTAL")</f>
        <v>PORTAL</v>
      </c>
    </row>
    <row r="22" spans="2:6" ht="12.75">
      <c r="B22" s="2">
        <v>20</v>
      </c>
      <c r="C22" s="6" t="s">
        <v>22</v>
      </c>
      <c r="D22" s="2" t="s">
        <v>24</v>
      </c>
      <c r="E22" s="4" t="str">
        <f>HYPERLINK("http://www.haberbiz.com/medya/gazete-basliklarindan-secmeler-10.htm","GAZETE BAŞLIKLARINDAN SEÇMELER")</f>
        <v>GAZETE BAŞLIKLARINDAN SEÇMELER</v>
      </c>
      <c r="F22" s="4" t="str">
        <f>HYPERLINK("http://beta.interpress.com/Viewer/portaltextviewer.aspx?IDS=cuch0nfb6UbG6tY2bCZKFA%3D%3D&amp;madi=1202","PORTAL")</f>
        <v>PORTAL</v>
      </c>
    </row>
    <row r="23" spans="2:6" ht="12.75">
      <c r="B23" s="2">
        <v>21</v>
      </c>
      <c r="C23" s="6" t="s">
        <v>25</v>
      </c>
      <c r="D23" s="2" t="s">
        <v>26</v>
      </c>
      <c r="E23" s="4" t="str">
        <f>HYPERLINK("http://www.haberizmir.com.tr/Gündem/id-2872/ihracat-pazarlarimiz-cesitleniyor.html","İHRACAT PAZARLARIMIZ ÇEŞİTLENİYOR")</f>
        <v>İHRACAT PAZARLARIMIZ ÇEŞİTLENİYOR</v>
      </c>
      <c r="F23" s="4" t="str">
        <f>HYPERLINK("http://beta.interpress.com/Viewer/portaltextviewer.aspx?IDS=yT60boQLeK%2FG6tY2bCZKFA%3D%3D&amp;madi=1202","PORTAL")</f>
        <v>PORTAL</v>
      </c>
    </row>
    <row r="24" spans="2:6" ht="12.75">
      <c r="B24" s="2">
        <v>22</v>
      </c>
      <c r="C24" s="6">
        <v>40398</v>
      </c>
      <c r="D24" s="2" t="s">
        <v>30</v>
      </c>
      <c r="E24" s="4" t="s">
        <v>31</v>
      </c>
      <c r="F24" s="4" t="s">
        <v>32</v>
      </c>
    </row>
    <row r="25" spans="2:6" ht="12.75">
      <c r="B25" s="2">
        <v>23</v>
      </c>
      <c r="C25" s="6" t="s">
        <v>27</v>
      </c>
      <c r="D25" s="2" t="s">
        <v>28</v>
      </c>
      <c r="E25" s="4" t="str">
        <f>HYPERLINK("http://www.yeniasir.com.tr/Ekonomi/2010/08/09/ihracatci_yeni_bir_kur_sepeti_istiyor","İHRACATÇI YENİ BİR KUR SEPETİ İSTİYOR")</f>
        <v>İHRACATÇI YENİ BİR KUR SEPETİ İSTİYOR</v>
      </c>
      <c r="F25" s="4" t="str">
        <f>HYPERLINK("http://beta.interpress.com/Viewer/portaltextviewer.aspx?IDS=UXmxmyOmNrjG6tY2bCZKFA%3D%3D&amp;madi=1202","PORTAL")</f>
        <v>PORTAL</v>
      </c>
    </row>
    <row r="26" spans="2:6" ht="12.75">
      <c r="B26" s="2">
        <v>24</v>
      </c>
      <c r="C26" s="6">
        <v>40403</v>
      </c>
      <c r="D26" s="2" t="s">
        <v>33</v>
      </c>
      <c r="E26" s="4" t="s">
        <v>31</v>
      </c>
      <c r="F26" s="4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3.57421875" style="0" customWidth="1"/>
    <col min="4" max="4" width="30.851562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2" spans="2: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12.75">
      <c r="B3" s="2">
        <v>1</v>
      </c>
      <c r="C3" s="3" t="s">
        <v>5</v>
      </c>
      <c r="D3" s="2" t="s">
        <v>6</v>
      </c>
      <c r="E3" s="4" t="str">
        <f>HYPERLINK("http://www.dunyabulteni.net/news_detail.php?id=124026","DIŞ TİCARETTE 'EKSEN POLEMİĞİ'")</f>
        <v>DIŞ TİCARETTE 'EKSEN POLEMİĞİ'</v>
      </c>
      <c r="F3" s="4" t="str">
        <f>HYPERLINK("http://beta.interpress.com/Viewer/portaltextviewer.aspx?IDS=QeRlnlw%2BG6TG6tY2bCZKFA%3D%3D&amp;madi=1202","PORTAL")</f>
        <v>PORTAL</v>
      </c>
    </row>
    <row r="4" spans="2:6" ht="12.75">
      <c r="B4" s="2">
        <v>2</v>
      </c>
      <c r="C4" s="3" t="s">
        <v>7</v>
      </c>
      <c r="D4" s="2" t="s">
        <v>8</v>
      </c>
      <c r="E4" s="4" t="str">
        <f>HYPERLINK("http://www.radikal.com.tr/Default.aspx?aType=RadikalYazarYazisi&amp;ArticleID=1011837"," OLGULARI GÖRMEZDEN GELMEK ")</f>
        <v> OLGULARI GÖRMEZDEN GELMEK </v>
      </c>
      <c r="F4" s="4" t="str">
        <f>HYPERLINK("http://beta.interpress.com/Viewer/portaltextviewer.aspx?IDS=%2FEIh4UKFLm7G6tY2bCZKFA%3D%3D&amp;madi=1202","PORTAL")</f>
        <v>PORTAL</v>
      </c>
    </row>
    <row r="5" spans="2:6" ht="12.75">
      <c r="B5" s="2">
        <v>3</v>
      </c>
      <c r="C5" s="3" t="s">
        <v>7</v>
      </c>
      <c r="D5" s="2" t="s">
        <v>9</v>
      </c>
      <c r="E5" s="4" t="str">
        <f>HYPERLINK("http://yenisafak.com.tr/YurtHaberler/?i=271958","EKSEN KAYMASI TARTIŞMASI EMEK VE ZAMAN KAYBETTİRİYOR")</f>
        <v>EKSEN KAYMASI TARTIŞMASI EMEK VE ZAMAN KAYBETTİRİYOR</v>
      </c>
      <c r="F5" s="4" t="str">
        <f>HYPERLINK("http://beta.interpress.com/Viewer/portaltextviewer.aspx?IDS=XgJJ4Pg7noLG6tY2bCZKFA%3D%3D&amp;madi=1202","PORTAL")</f>
        <v>PORTAL</v>
      </c>
    </row>
    <row r="6" spans="2:6" ht="12.75">
      <c r="B6" s="2">
        <v>4</v>
      </c>
      <c r="C6" s="3" t="s">
        <v>10</v>
      </c>
      <c r="D6" s="2" t="s">
        <v>8</v>
      </c>
      <c r="E6" s="4" t="str">
        <f>HYPERLINK("http://www.radikal.com.tr/Radikal.aspx?aType=RadikalHaberDetay&amp;ArticleID=1012018&amp;CategoryID=101","TÜRKİYE'NİN AB'YE İHRACAT KAYBININ SORUMLUSU ÇİN'İN UCUZ ÖRME GİYİMİ")</f>
        <v>TÜRKİYE'NİN AB'YE İHRACAT KAYBININ SORUMLUSU ÇİN'İN UCUZ ÖRME GİYİMİ</v>
      </c>
      <c r="F6" s="4" t="str">
        <f>HYPERLINK("http://beta.interpress.com/Viewer/portaltextviewer.aspx?IDS=FD4bFaY49ifG6tY2bCZKFA%3D%3D&amp;madi=1202","PORTAL")</f>
        <v>PORTAL</v>
      </c>
    </row>
    <row r="7" spans="2:6" ht="12.75">
      <c r="B7" s="2">
        <v>5</v>
      </c>
      <c r="C7" s="3" t="s">
        <v>10</v>
      </c>
      <c r="D7" s="2" t="s">
        <v>11</v>
      </c>
      <c r="E7" s="4" t="str">
        <f>HYPERLINK("http://www.referansgazetesi.com/haber.aspx?HBR_KOD=142686","İHRACATIN EKSENİ İÇİN RAPORLU DÜELLO")</f>
        <v>İHRACATIN EKSENİ İÇİN RAPORLU DÜELLO</v>
      </c>
      <c r="F7" s="4" t="str">
        <f>HYPERLINK("http://beta.interpress.com/Viewer/portaltextviewer.aspx?IDS=UKc8bxprwjHG6tY2bCZKFA%3D%3D&amp;madi=1202","PORTAL")</f>
        <v>PORTAL</v>
      </c>
    </row>
    <row r="8" spans="2:6" ht="12.75">
      <c r="B8" s="2">
        <v>6</v>
      </c>
      <c r="C8" s="3" t="s">
        <v>10</v>
      </c>
      <c r="D8" s="2" t="s">
        <v>12</v>
      </c>
      <c r="E8" s="4" t="str">
        <f>HYPERLINK("http://www.beyazgazete.com/haber/2010/08/06/dkib-baskani-gurdogan-ihracatta-eksen-kaymasi-degil-yeni-pazarlara-acilim-var.html","DKİB BAŞKANI GÜRDOĞAN: İHRACATTA EKSEN KAYMASI DEĞİL, YENİ PAZARLARA AÇILIM VAR")</f>
        <v>DKİB BAŞKANI GÜRDOĞAN: İHRACATTA EKSEN KAYMASI DEĞİL, YENİ PAZARLARA AÇILIM VAR</v>
      </c>
      <c r="F8" s="4" t="str">
        <f>HYPERLINK("http://beta.interpress.com/Viewer/portaltextviewer.aspx?IDS=YKjZJsOnMrrG6tY2bCZKFA%3D%3D&amp;madi=1202","PORTAL")</f>
        <v>PORTAL</v>
      </c>
    </row>
    <row r="9" spans="2:6" ht="12.75">
      <c r="B9" s="2">
        <v>7</v>
      </c>
      <c r="C9" s="3" t="s">
        <v>10</v>
      </c>
      <c r="D9" s="2" t="s">
        <v>13</v>
      </c>
      <c r="E9" s="4" t="str">
        <f>HYPERLINK("http://www.muhabir.net/dkib-baskani-gurdogan-ihracatta-eksen-kaymasi-degil-yeni-pazarlara-acilim-var/","DKİB BAŞKANI GÜRDOĞAN: İHRACATTA EKSEN KAYMASI DEĞİL, YENİ PAZARLARA AÇILIM VAR")</f>
        <v>DKİB BAŞKANI GÜRDOĞAN: İHRACATTA EKSEN KAYMASI DEĞİL, YENİ PAZARLARA AÇILIM VAR</v>
      </c>
      <c r="F9" s="4" t="str">
        <f>HYPERLINK("http://beta.interpress.com/Viewer/portaltextviewer.aspx?IDS=swEtzta0HV3G6tY2bCZKFA%3D%3D&amp;madi=1202","PORTAL")</f>
        <v>PORTAL</v>
      </c>
    </row>
    <row r="10" spans="2:6" ht="12.75">
      <c r="B10" s="2">
        <v>8</v>
      </c>
      <c r="C10" s="3" t="s">
        <v>10</v>
      </c>
      <c r="D10" s="2" t="s">
        <v>14</v>
      </c>
      <c r="E10" s="4" t="str">
        <f>HYPERLINK("http://www.stargundem.com/ekonomi/1055820-dkib-baskani-gurdogan-ihracatta-eksen-kaymasi-degil-yeni-pazarlara-acilim-var.html","DKİB BAŞKANI GÜRDOĞAN: İHRACATTA EKSEN KAYMASI DEĞİL, YENİ PAZARLARA AÇILIM VAR")</f>
        <v>DKİB BAŞKANI GÜRDOĞAN: İHRACATTA EKSEN KAYMASI DEĞİL, YENİ PAZARLARA AÇILIM VAR</v>
      </c>
      <c r="F10" s="4" t="str">
        <f>HYPERLINK("http://beta.interpress.com/Viewer/portaltextviewer.aspx?IDS=eyycq2ewjEHG6tY2bCZKFA%3D%3D&amp;madi=1202","PORTAL")</f>
        <v>PORTAL</v>
      </c>
    </row>
    <row r="11" spans="2:6" ht="12.75">
      <c r="B11" s="2">
        <v>9</v>
      </c>
      <c r="C11" s="3" t="s">
        <v>10</v>
      </c>
      <c r="D11" s="2" t="s">
        <v>15</v>
      </c>
      <c r="E11" s="4" t="str">
        <f>HYPERLINK("http://www.haberler.com/dkib-baskani-gurdogan-ihracatta-eksen-kaymasi-2181213-haberi/","DKİB BAŞKANI GÜRDOĞAN: İHRACATTA EKSEN KAYMASI DEĞİL, ...")</f>
        <v>DKİB BAŞKANI GÜRDOĞAN: İHRACATTA EKSEN KAYMASI DEĞİL, ...</v>
      </c>
      <c r="F11" s="4" t="str">
        <f>HYPERLINK("http://beta.interpress.com/Viewer/portaltextviewer.aspx?IDS=Jxwc2q01WOfG6tY2bCZKFA%3D%3D&amp;madi=1202","PORTAL")</f>
        <v>PORTAL</v>
      </c>
    </row>
    <row r="12" spans="2:6" ht="12.75">
      <c r="B12" s="2">
        <v>10</v>
      </c>
      <c r="C12" s="3" t="s">
        <v>10</v>
      </c>
      <c r="D12" s="2" t="s">
        <v>15</v>
      </c>
      <c r="E12" s="4" t="str">
        <f>HYPERLINK("http://www.haberler.com/dkib-baskani-gurdogan-ihracatta-yasanan-eksen-2181226-haberi/","DKİB BAŞKANI GÜRDOĞAN:  İHRACATTA YAŞANAN EKSEN KAYMASI ...")</f>
        <v>DKİB BAŞKANI GÜRDOĞAN:  İHRACATTA YAŞANAN EKSEN KAYMASI ...</v>
      </c>
      <c r="F12" s="4" t="str">
        <f>HYPERLINK("http://beta.interpress.com/Viewer/portaltextviewer.aspx?IDS=Q1zUE8b%2BCQPG6tY2bCZKFA%3D%3D&amp;madi=1202","PORTAL")</f>
        <v>PORTAL</v>
      </c>
    </row>
    <row r="13" spans="2:6" ht="12.75">
      <c r="B13" s="2">
        <v>11</v>
      </c>
      <c r="C13" s="3" t="s">
        <v>10</v>
      </c>
      <c r="D13" s="2" t="s">
        <v>16</v>
      </c>
      <c r="E13" s="4" t="str">
        <f>HYPERLINK("http://rss.feedsportal.com/c/32727/f/510259/s/c93e2b7/l/0L0Smilliyet0N0Btr0C0Eihracatta0Eeksen0Ekaymasi0Eyok0Eyeni0Epazarlara0Eacilim0Evar0E0Cekonomi0Csondakika0C0A60B0A80B20A10A0C12731640Cdefault0Bhtm/story01.htm","11:07 'İHRACATTA EKSEN KAYMASI YOK, YENİ PAZARLARA AÇILIM VAR'")</f>
        <v>11:07 'İHRACATTA EKSEN KAYMASI YOK, YENİ PAZARLARA AÇILIM VAR'</v>
      </c>
      <c r="F13" s="4" t="str">
        <f>HYPERLINK("http://beta.interpress.com/Viewer/portaltextviewer.aspx?IDS=O0TuEKBRCzjG6tY2bCZKFA%3D%3D&amp;madi=1202","PORTAL")</f>
        <v>PORTAL</v>
      </c>
    </row>
    <row r="14" spans="2:6" ht="12.75">
      <c r="B14" s="2">
        <v>12</v>
      </c>
      <c r="C14" s="3" t="s">
        <v>10</v>
      </c>
      <c r="D14" s="2" t="s">
        <v>16</v>
      </c>
      <c r="E14" s="4" t="str">
        <f>HYPERLINK("http://rss.feedsportal.com/c/32727/f/510887/s/c93db61/l/0L0Smilliyet0N0Btr0C0Eihracatta0Eeksen0Ekaymasi0Eyok0Eyeni0Epazarlara0Eacilim0Evar0E0Cekonomi0Csondakika0C0A60B0A80B20A10A0C12731640Cdefault0Bhtm/story01.htm","'İHRACATTA EKSEN KAYMASI YOK, YENİ PAZARLARA AÇILIM VAR'")</f>
        <v>'İHRACATTA EKSEN KAYMASI YOK, YENİ PAZARLARA AÇILIM VAR'</v>
      </c>
      <c r="F14" s="4" t="str">
        <f>HYPERLINK("http://beta.interpress.com/Viewer/portaltextviewer.aspx?IDS=DEfZC920hR7G6tY2bCZKFA%3D%3D&amp;madi=1202","PORTAL")</f>
        <v>PORTAL</v>
      </c>
    </row>
    <row r="15" spans="2:6" ht="12.75">
      <c r="B15" s="2">
        <v>13</v>
      </c>
      <c r="C15" s="3" t="s">
        <v>10</v>
      </c>
      <c r="D15" s="2" t="s">
        <v>17</v>
      </c>
      <c r="E15" s="4" t="str">
        <f>HYPERLINK("http://haber.turk.net/haber_detay.asp?ID=2545954&amp;cat=EKO","DKİB BAŞKANI GÜRDOĞAN: İHRACATTA EKSEN KAYMASI DEĞİL, YENİ PAZARLARA AÇILIM VAR")</f>
        <v>DKİB BAŞKANI GÜRDOĞAN: İHRACATTA EKSEN KAYMASI DEĞİL, YENİ PAZARLARA AÇILIM VAR</v>
      </c>
      <c r="F15" s="4" t="str">
        <f>HYPERLINK("http://beta.interpress.com/Viewer/portaltextviewer.aspx?IDS=XVUoiBj%2F7oTG6tY2bCZKFA%3D%3D&amp;madi=1202","PORTAL")</f>
        <v>PORTAL</v>
      </c>
    </row>
    <row r="16" spans="2:6" ht="12.75">
      <c r="B16" s="2">
        <v>14</v>
      </c>
      <c r="C16" s="3" t="s">
        <v>10</v>
      </c>
      <c r="D16" s="2" t="s">
        <v>18</v>
      </c>
      <c r="E16" s="4" t="str">
        <f>HYPERLINK("http://www.showhaber.com/ihracatta-eksen-kaymasi-degil-yeni-pazarlara-acilim-var-323951.htm","İHRACATTA EKSEN KAYMASI DEĞİL, YENİ PAZARLARA AÇILIM VAR")</f>
        <v>İHRACATTA EKSEN KAYMASI DEĞİL, YENİ PAZARLARA AÇILIM VAR</v>
      </c>
      <c r="F16" s="4" t="str">
        <f>HYPERLINK("http://beta.interpress.com/Viewer/portaltextviewer.aspx?IDS=7vFXeKHKrI%2FG6tY2bCZKFA%3D%3D&amp;madi=1202","PORTAL")</f>
        <v>PORTAL</v>
      </c>
    </row>
    <row r="17" spans="2:6" ht="12.75">
      <c r="B17" s="2">
        <v>15</v>
      </c>
      <c r="C17" s="3" t="s">
        <v>10</v>
      </c>
      <c r="D17" s="2" t="s">
        <v>19</v>
      </c>
      <c r="E17" s="4" t="str">
        <f>HYPERLINK("http://www.nethabercilik.com/haber/ihracatcinin-basari-hikayesi.htm","İHRACATÇININ BAŞARI HİKAYESİ")</f>
        <v>İHRACATÇININ BAŞARI HİKAYESİ</v>
      </c>
      <c r="F17" s="4" t="str">
        <f>HYPERLINK("http://beta.interpress.com/Viewer/portaltextviewer.aspx?IDS=hcOs4WsohR3G6tY2bCZKFA%3D%3D&amp;madi=1202","PORTAL")</f>
        <v>PORTAL</v>
      </c>
    </row>
    <row r="18" spans="2:6" ht="12.75">
      <c r="B18" s="2">
        <v>16</v>
      </c>
      <c r="C18" s="3" t="s">
        <v>10</v>
      </c>
      <c r="D18" s="2" t="s">
        <v>20</v>
      </c>
      <c r="E18" s="4" t="str">
        <f>HYPERLINK("http://turkyurdu.com/haber/ekonomi/dkib-baskani-gurdogan-ihracatta-eksen-kaymasi-degil-yeni-pazarlara-acilim-var/","DKİB BAŞKANI GÜRDOĞAN: İHRACATTA EKSEN KAYMASI DEĞİL, YENİ PAZARLARA AÇILIM VAR")</f>
        <v>DKİB BAŞKANI GÜRDOĞAN: İHRACATTA EKSEN KAYMASI DEĞİL, YENİ PAZARLARA AÇILIM VAR</v>
      </c>
      <c r="F18" s="4" t="str">
        <f>HYPERLINK("http://beta.interpress.com/Viewer/portaltextviewer.aspx?IDS=D0eKS%2BKb5InG6tY2bCZKFA%3D%3D&amp;madi=1202","PORTAL")</f>
        <v>PORTAL</v>
      </c>
    </row>
    <row r="19" spans="2:6" ht="12.75">
      <c r="B19" s="2">
        <v>17</v>
      </c>
      <c r="C19" s="3" t="s">
        <v>10</v>
      </c>
      <c r="D19" s="2" t="s">
        <v>21</v>
      </c>
      <c r="E19" s="4" t="str">
        <f>HYPERLINK("http://www.trabzonunsesi.com/news_detail.php?id=60453","İHRACATÇININ BAŞARI HİKAYESİ")</f>
        <v>İHRACATÇININ BAŞARI HİKAYESİ</v>
      </c>
      <c r="F19" s="4" t="str">
        <f>HYPERLINK("http://beta.interpress.com/Viewer/portaltextviewer.aspx?IDS=SN5WgnnhWsjG6tY2bCZKFA%3D%3D&amp;madi=1202","PORTAL")</f>
        <v>PORTAL</v>
      </c>
    </row>
    <row r="20" spans="2:6" ht="12.75">
      <c r="B20" s="2">
        <v>18</v>
      </c>
      <c r="C20" s="3" t="s">
        <v>22</v>
      </c>
      <c r="D20" s="2" t="s">
        <v>9</v>
      </c>
      <c r="E20" s="4" t="str">
        <f>HYPERLINK("http://yenisafak.com.tr/Ekonomi/?i=272239","İHRACATIN BAŞARI ÖYKÜSÜ DÜNYAYA ÖRNEK GÖSTERİLİYOR")</f>
        <v>İHRACATIN BAŞARI ÖYKÜSÜ DÜNYAYA ÖRNEK GÖSTERİLİYOR</v>
      </c>
      <c r="F20" s="4" t="str">
        <f>HYPERLINK("http://beta.interpress.com/Viewer/portaltextviewer.aspx?IDS=x%2BEIqh6nmOzG6tY2bCZKFA%3D%3D&amp;madi=1202","PORTAL")</f>
        <v>PORTAL</v>
      </c>
    </row>
    <row r="21" spans="2:6" ht="12.75">
      <c r="B21" s="2">
        <v>19</v>
      </c>
      <c r="C21" s="3" t="s">
        <v>22</v>
      </c>
      <c r="D21" s="2" t="s">
        <v>23</v>
      </c>
      <c r="E21" s="4" t="str">
        <f>HYPERLINK("http://www.zaman.com.tr/haber.do?haberno=1013435","'İHRACATTA EKSEN KAYMASI  DEĞİL, YENİ PAZARLARA AÇILIM VAR'")</f>
        <v>'İHRACATTA EKSEN KAYMASI  DEĞİL, YENİ PAZARLARA AÇILIM VAR'</v>
      </c>
      <c r="F21" s="4" t="str">
        <f>HYPERLINK("http://beta.interpress.com/Viewer/portaltextviewer.aspx?IDS=9oeYL%2FTo1%2FfG6tY2bCZKFA%3D%3D&amp;madi=1202","PORTAL")</f>
        <v>PORTAL</v>
      </c>
    </row>
    <row r="22" spans="2:6" ht="12.75">
      <c r="B22" s="2">
        <v>20</v>
      </c>
      <c r="C22" s="3" t="s">
        <v>22</v>
      </c>
      <c r="D22" s="2" t="s">
        <v>24</v>
      </c>
      <c r="E22" s="4" t="str">
        <f>HYPERLINK("http://www.haberbiz.com/medya/gazete-basliklarindan-secmeler-10.htm","GAZETE BAŞLIKLARINDAN SEÇMELER")</f>
        <v>GAZETE BAŞLIKLARINDAN SEÇMELER</v>
      </c>
      <c r="F22" s="4" t="str">
        <f>HYPERLINK("http://beta.interpress.com/Viewer/portaltextviewer.aspx?IDS=cuch0nfb6UbG6tY2bCZKFA%3D%3D&amp;madi=1202","PORTAL")</f>
        <v>PORTAL</v>
      </c>
    </row>
    <row r="23" spans="2:6" ht="12.75">
      <c r="B23" s="2">
        <v>21</v>
      </c>
      <c r="C23" s="3" t="s">
        <v>25</v>
      </c>
      <c r="D23" s="2" t="s">
        <v>26</v>
      </c>
      <c r="E23" s="4" t="str">
        <f>HYPERLINK("http://www.haberizmir.com.tr/Gündem/id-2872/ihracat-pazarlarimiz-cesitleniyor.html","İHRACAT PAZARLARIMIZ ÇEŞİTLENİYOR")</f>
        <v>İHRACAT PAZARLARIMIZ ÇEŞİTLENİYOR</v>
      </c>
      <c r="F23" s="4" t="str">
        <f>HYPERLINK("http://beta.interpress.com/Viewer/portaltextviewer.aspx?IDS=yT60boQLeK%2FG6tY2bCZKFA%3D%3D&amp;madi=1202","PORTAL")</f>
        <v>PORTAL</v>
      </c>
    </row>
    <row r="24" spans="2:6" ht="12.75">
      <c r="B24" s="2">
        <v>22</v>
      </c>
      <c r="C24" s="3" t="s">
        <v>27</v>
      </c>
      <c r="D24" s="2" t="s">
        <v>28</v>
      </c>
      <c r="E24" s="4" t="str">
        <f>HYPERLINK("http://www.yeniasir.com.tr/Ekonomi/2010/08/09/ihracatci_yeni_bir_kur_sepeti_istiyor","İHRACATÇI YENİ BİR KUR SEPETİ İSTİYOR")</f>
        <v>İHRACATÇI YENİ BİR KUR SEPETİ İSTİYOR</v>
      </c>
      <c r="F24" s="4" t="str">
        <f>HYPERLINK("http://beta.interpress.com/Viewer/portaltextviewer.aspx?IDS=UXmxmyOmNrjG6tY2bCZKFA%3D%3D&amp;madi=1202","PORTAL")</f>
        <v>PORTAL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8.00390625" defaultRowHeight="12.75"/>
  <sheetData>
    <row r="1" ht="15.75">
      <c r="A1" s="5" t="s">
        <v>29</v>
      </c>
    </row>
    <row r="2" ht="15.75">
      <c r="A2" s="5" t="s">
        <v>29</v>
      </c>
    </row>
    <row r="3" ht="15.75">
      <c r="A3" s="5" t="s">
        <v>29</v>
      </c>
    </row>
    <row r="4" ht="15.75">
      <c r="A4" s="5" t="s">
        <v>29</v>
      </c>
    </row>
    <row r="5" ht="15.75">
      <c r="A5" s="5" t="s">
        <v>29</v>
      </c>
    </row>
    <row r="6" ht="15.75">
      <c r="A6" s="5" t="s">
        <v>29</v>
      </c>
    </row>
    <row r="7" ht="15.75">
      <c r="A7" s="5" t="s">
        <v>29</v>
      </c>
    </row>
    <row r="8" ht="15.75">
      <c r="A8" s="5" t="s">
        <v>29</v>
      </c>
    </row>
    <row r="9" ht="15.75">
      <c r="A9" s="5" t="s">
        <v>29</v>
      </c>
    </row>
    <row r="10" ht="15.75">
      <c r="A10" s="5" t="s">
        <v>29</v>
      </c>
    </row>
    <row r="11" ht="15.75">
      <c r="A11" s="5" t="s">
        <v>29</v>
      </c>
    </row>
    <row r="12" ht="15.75">
      <c r="A12" s="5" t="s">
        <v>29</v>
      </c>
    </row>
    <row r="13" ht="15.75">
      <c r="A13" s="5" t="s">
        <v>29</v>
      </c>
    </row>
    <row r="14" ht="15.75">
      <c r="A14" s="5" t="s">
        <v>29</v>
      </c>
    </row>
    <row r="15" ht="15.75">
      <c r="A15" s="5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 18</dc:creator>
  <cp:keywords/>
  <dc:description/>
  <cp:lastModifiedBy>tepav 18</cp:lastModifiedBy>
  <dcterms:created xsi:type="dcterms:W3CDTF">2010-10-08T12:42:54Z</dcterms:created>
  <dcterms:modified xsi:type="dcterms:W3CDTF">2010-10-08T13:10:37Z</dcterms:modified>
  <cp:category/>
  <cp:version/>
  <cp:contentType/>
  <cp:contentStatus/>
</cp:coreProperties>
</file>