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tabRatio="931" firstSheet="2" activeTab="2"/>
  </bookViews>
  <sheets>
    <sheet name="# of insured workers" sheetId="1" r:id="rId1"/>
    <sheet name="# of insured workers by sector" sheetId="2" r:id="rId2"/>
    <sheet name="# of business by sector" sheetId="3" r:id="rId3"/>
    <sheet name="Insured workers by province" sheetId="4" r:id="rId4"/>
    <sheet name="Companies by province" sheetId="5" r:id="rId5"/>
    <sheet name="Insured men" sheetId="6" r:id="rId6"/>
    <sheet name="Insured women" sheetId="7" r:id="rId7"/>
    <sheet name="Insured public sector" sheetId="8" r:id="rId8"/>
    <sheet name="Insured private sector" sheetId="9" r:id="rId9"/>
    <sheet name="Unemployment insur. application" sheetId="10" r:id="rId10"/>
    <sheet name="Unemployment insurance payment" sheetId="11" r:id="rId11"/>
  </sheets>
  <externalReferences>
    <externalReference r:id="rId14"/>
  </externalReferences>
  <definedNames>
    <definedName name="_xlnm._FilterDatabase" localSheetId="2" hidden="1">'# of business by sector'!$A$1:$G$90</definedName>
    <definedName name="_xlnm._FilterDatabase" localSheetId="0" hidden="1">'# of insured workers'!$A$1:$H$45</definedName>
    <definedName name="_xlnm._FilterDatabase" localSheetId="1" hidden="1">'# of insured workers by sector'!$A$1:$G$90</definedName>
    <definedName name="_xlnm._FilterDatabase" localSheetId="4" hidden="1">'Companies by province'!$A$1:$G$83</definedName>
    <definedName name="_xlnm._FilterDatabase" localSheetId="5" hidden="1">'Insured men'!$A$1:$F$90</definedName>
    <definedName name="_xlnm._FilterDatabase" localSheetId="8" hidden="1">'Insured private sector'!$A$1:$F$90</definedName>
    <definedName name="_xlnm._FilterDatabase" localSheetId="7" hidden="1">'Insured public sector'!$A$1:$F$90</definedName>
    <definedName name="_xlnm._FilterDatabase" localSheetId="6" hidden="1">'Insured women'!$A$1:$F$90</definedName>
    <definedName name="_xlnm._FilterDatabase" localSheetId="3" hidden="1">'Insured workers by province'!$A$1:$H$83</definedName>
    <definedName name="_xlnm._FilterDatabase" localSheetId="9" hidden="1">'Unemployment insur. application'!$A$1:$E$83</definedName>
    <definedName name="_xlnm._FilterDatabase" localSheetId="10" hidden="1">'Unemployment insurance payment'!$A$1:$E$83</definedName>
  </definedNames>
  <calcPr fullCalcOnLoad="1"/>
</workbook>
</file>

<file path=xl/sharedStrings.xml><?xml version="1.0" encoding="utf-8"?>
<sst xmlns="http://schemas.openxmlformats.org/spreadsheetml/2006/main" count="966" uniqueCount="290">
  <si>
    <t>01</t>
  </si>
  <si>
    <t>02</t>
  </si>
  <si>
    <t>03</t>
  </si>
  <si>
    <t>05</t>
  </si>
  <si>
    <t>06</t>
  </si>
  <si>
    <t>07</t>
  </si>
  <si>
    <t>08</t>
  </si>
  <si>
    <t>09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</si>
  <si>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</si>
  <si>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</si>
  <si>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</si>
  <si>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</si>
  <si>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</si>
  <si>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</si>
  <si>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</si>
  <si>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</si>
  <si>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</si>
  <si>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</si>
  <si>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</si>
  <si>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</si>
  <si>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</si>
  <si>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</si>
  <si>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</si>
  <si>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</si>
  <si>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</si>
  <si>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</si>
  <si>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</si>
  <si>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</si>
  <si>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</si>
  <si>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</si>
  <si>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</si>
  <si>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</si>
  <si>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</si>
  <si>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</si>
  <si>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</si>
  <si>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</si>
  <si>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</si>
  <si>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</si>
  <si>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</si>
  <si>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</si>
  <si>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</si>
  <si>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</si>
  <si>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</si>
  <si>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</si>
  <si>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</si>
  <si>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</si>
  <si>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</si>
  <si>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</si>
  <si>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</si>
  <si>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</si>
  <si>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</si>
  <si>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</si>
  <si>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</si>
  <si>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</si>
  <si>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</si>
  <si>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</si>
  <si>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</si>
  <si>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</si>
  <si>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</si>
  <si>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</si>
  <si>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</si>
  <si>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</si>
  <si>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</si>
  <si>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</si>
  <si>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</si>
  <si>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</si>
  <si>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</si>
  <si>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</si>
  <si>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</si>
  <si>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</si>
  <si>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</si>
  <si>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</si>
  <si>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</si>
  <si>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</si>
  <si>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</si>
  <si>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</si>
  <si>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</si>
  <si>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</si>
  <si>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</si>
  <si>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</si>
  <si>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</si>
  <si>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</si>
  <si>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</si>
  <si>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</si>
  <si>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</si>
  <si>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</si>
  <si>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</si>
  <si>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</si>
  <si>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</si>
  <si>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</si>
  <si>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</si>
  <si>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</si>
  <si>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</si>
  <si>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</si>
  <si>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</si>
  <si>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</si>
  <si>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</si>
  <si>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</si>
  <si>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</si>
  <si>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</si>
  <si>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</si>
  <si>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</si>
  <si>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</si>
  <si>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</si>
  <si>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</si>
  <si>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</si>
  <si>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</si>
  <si>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</si>
  <si>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</si>
  <si>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</si>
  <si>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</si>
  <si>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</si>
  <si>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</si>
  <si>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</si>
  <si>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</si>
  <si>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</si>
  <si>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</si>
  <si>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</si>
  <si>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</si>
  <si>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</si>
  <si>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</si>
  <si>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</si>
  <si>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</si>
  <si>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</si>
  <si>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</si>
  <si>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</si>
  <si>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</si>
  <si>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</si>
  <si>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</si>
  <si>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</si>
  <si>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</si>
  <si>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</si>
  <si>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</si>
  <si>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</si>
  <si>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</si>
  <si>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</si>
  <si>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</si>
  <si>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</si>
  <si>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</si>
  <si>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</si>
  <si>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</si>
  <si>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</si>
  <si>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</si>
  <si>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</si>
  <si>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</si>
  <si>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</si>
  <si>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</si>
  <si>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</si>
  <si>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</si>
  <si>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</si>
  <si>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</si>
  <si>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</si>
  <si>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</si>
  <si>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</si>
  <si>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</si>
  <si>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</si>
  <si>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</si>
  <si>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</si>
  <si>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</si>
  <si>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</si>
  <si>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</si>
  <si>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</si>
  <si>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</si>
  <si>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</si>
  <si>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</si>
  <si>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</si>
  <si>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</si>
  <si>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</si>
  <si>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Month</t>
  </si>
  <si>
    <t># of Compulsory Insured (4a)</t>
  </si>
  <si>
    <t># of Compulsory Insured (4b)</t>
  </si>
  <si>
    <t># of  Insured  (4c)</t>
  </si>
  <si>
    <t>Total # of Insured Workers</t>
  </si>
  <si>
    <t xml:space="preserve">Total # of Insured Workers (Seasonally Adjusted) </t>
  </si>
  <si>
    <t>Index</t>
  </si>
  <si>
    <t>Index (Seasonally Adjusted)</t>
  </si>
  <si>
    <t>ACTIVITY CODE</t>
  </si>
  <si>
    <t>ACTIVITY GRUOP</t>
  </si>
  <si>
    <t>AGRICULTURE AND FARMING</t>
  </si>
  <si>
    <t>FORESTRY AND LOGGING</t>
  </si>
  <si>
    <t>FISHING AND FISH FARMING</t>
  </si>
  <si>
    <t>MINING OF COAL AND LIGNITE</t>
  </si>
  <si>
    <t xml:space="preserve">EXTRACTION OF CRUDE PETROLEUM AND NATURAL GAS </t>
  </si>
  <si>
    <t>MINING OF METAL ORES</t>
  </si>
  <si>
    <t>OTHER MINING AND QUARRYING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</si>
  <si>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</si>
  <si>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</si>
  <si>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</si>
  <si>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</si>
  <si>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</si>
  <si>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</si>
  <si>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</si>
  <si>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</si>
  <si>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</si>
  <si>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</si>
  <si>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</si>
  <si>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</si>
  <si>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</si>
  <si>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</si>
  <si>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</si>
  <si>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</si>
  <si>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</si>
  <si>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</si>
  <si>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</si>
  <si>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</si>
  <si>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</si>
  <si>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</si>
  <si>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</si>
  <si>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</si>
  <si>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</si>
  <si>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</si>
  <si>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</si>
  <si>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</si>
  <si>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</si>
  <si>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</si>
  <si>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</si>
  <si>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</si>
  <si>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</si>
  <si>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</si>
  <si>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</si>
  <si>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</si>
  <si>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</si>
  <si>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</si>
  <si>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</si>
  <si>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</si>
  <si>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</si>
  <si>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</si>
  <si>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</si>
  <si>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</si>
  <si>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</si>
  <si>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</si>
  <si>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</si>
  <si>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</si>
  <si>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</si>
  <si>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</si>
  <si>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</si>
  <si>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</si>
  <si>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</si>
  <si>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</si>
  <si>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</si>
  <si>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</si>
  <si>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</si>
  <si>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</si>
  <si>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</si>
  <si>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</si>
  <si>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</si>
  <si>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</si>
  <si>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</si>
  <si>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</si>
  <si>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</si>
  <si>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</si>
  <si>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</si>
  <si>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</si>
  <si>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</si>
  <si>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</si>
  <si>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</si>
  <si>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</si>
  <si>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</si>
  <si>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</si>
  <si>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</si>
  <si>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</si>
  <si>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</si>
  <si>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</si>
  <si>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</si>
  <si>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</si>
  <si>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Share of the Sector (August 2011)</t>
  </si>
  <si>
    <t>Difference Between the # of Workers (August 2011 - August 2010)</t>
  </si>
  <si>
    <t>Change in the # of Workers (August 2011 - August 2010)</t>
  </si>
  <si>
    <t>ACTIVITY GROUP</t>
  </si>
  <si>
    <t>Change in the # of Businesses  (August 2011 - August 2010)</t>
  </si>
  <si>
    <t>Difference Between the # of Businesses  (August 2011 - August 2010)</t>
  </si>
  <si>
    <t>PROVINCE CODE</t>
  </si>
  <si>
    <t>PROVINCE</t>
  </si>
  <si>
    <t>Share of the Province (August 2011)</t>
  </si>
  <si>
    <t>Change in the # of Workers  (August 2011 - August 2010)</t>
  </si>
  <si>
    <t>PROVINCIAL CODE</t>
  </si>
  <si>
    <t>PROVINCES</t>
  </si>
  <si>
    <t>Share of the Province  (August 2011)</t>
  </si>
  <si>
    <t>Difference Between the # of Businesses (August 2011 - August 2010)</t>
  </si>
  <si>
    <t>Share of the Sector in Women's Employment (August 2011)</t>
  </si>
  <si>
    <t>Share of the Sector in Private Sector Employment (August 2011)</t>
  </si>
  <si>
    <t>Change in the # of Applications (August 2011)</t>
  </si>
  <si>
    <t>Difference Between the # of Applications (August 2011 - August 2010)</t>
  </si>
  <si>
    <t>Change in the # of Beneficiaries  (August 2011 - August 2010)</t>
  </si>
  <si>
    <t>Difference Between the # of Beneficiaries (August 2011 - August 2010)</t>
  </si>
  <si>
    <t>Share of the Sector in Men's Employment (August 2011)</t>
  </si>
  <si>
    <t>Share of the Sector in Public Sector Employment (August 2011)</t>
  </si>
  <si>
    <t>EMPLOYMENT ACTIVITIES</t>
  </si>
  <si>
    <t xml:space="preserve">OTHER BUSINESS SCIENCE AND TECHNOLOGY ACTIVITIES N.E.C. </t>
  </si>
  <si>
    <t>BUSINESS AND MANAGEMENT CONSULTANCY ACTIVITIES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</si>
</sst>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.0%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5" fillId="0" borderId="0" applyNumberFormat="0" applyFill="0" applyBorder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2" applyFont="1" applyFill="1" applyBorder="1" applyAlignment="1" quotePrefix="1">
      <alignment horizontal="center" vertical="top"/>
      <protection/>
    </xf>
    <xf numFmtId="0" fontId="3" fillId="33" borderId="13" xfId="52" applyFont="1" applyFill="1" applyBorder="1" applyAlignment="1" quotePrefix="1">
      <alignment horizontal="center" vertical="top"/>
      <protection/>
    </xf>
    <xf numFmtId="173" fontId="0" fillId="0" borderId="0" xfId="0" applyNumberFormat="1" applyAlignment="1">
      <alignment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39" fillId="34" borderId="21" xfId="0" applyNumberFormat="1" applyFont="1" applyFill="1" applyBorder="1" applyAlignment="1">
      <alignment horizontal="center" vertical="center"/>
    </xf>
    <xf numFmtId="17" fontId="39" fillId="34" borderId="22" xfId="0" applyNumberFormat="1" applyFont="1" applyFill="1" applyBorder="1" applyAlignment="1">
      <alignment horizontal="center" vertical="center"/>
    </xf>
    <xf numFmtId="17" fontId="39" fillId="34" borderId="23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17" fontId="39" fillId="34" borderId="26" xfId="0" applyNumberFormat="1" applyFont="1" applyFill="1" applyBorder="1" applyAlignment="1">
      <alignment horizontal="center" vertical="center" wrapText="1"/>
    </xf>
    <xf numFmtId="173" fontId="0" fillId="0" borderId="24" xfId="0" applyNumberFormat="1" applyBorder="1" applyAlignment="1">
      <alignment/>
    </xf>
    <xf numFmtId="173" fontId="0" fillId="0" borderId="25" xfId="0" applyNumberFormat="1" applyBorder="1" applyAlignment="1">
      <alignment/>
    </xf>
    <xf numFmtId="0" fontId="39" fillId="34" borderId="21" xfId="0" applyFont="1" applyFill="1" applyBorder="1" applyAlignment="1">
      <alignment horizontal="center" vertical="center"/>
    </xf>
    <xf numFmtId="17" fontId="0" fillId="0" borderId="17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7" xfId="0" applyNumberFormat="1" applyBorder="1" applyAlignment="1">
      <alignment/>
    </xf>
    <xf numFmtId="0" fontId="39" fillId="34" borderId="26" xfId="0" applyFont="1" applyFill="1" applyBorder="1" applyAlignment="1">
      <alignment horizontal="center" vertical="center"/>
    </xf>
    <xf numFmtId="3" fontId="0" fillId="0" borderId="28" xfId="0" applyNumberFormat="1" applyBorder="1" applyAlignment="1">
      <alignment/>
    </xf>
    <xf numFmtId="0" fontId="39" fillId="34" borderId="26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>
      <alignment/>
      <protection/>
    </xf>
    <xf numFmtId="172" fontId="0" fillId="0" borderId="17" xfId="0" applyNumberFormat="1" applyBorder="1" applyAlignment="1">
      <alignment/>
    </xf>
    <xf numFmtId="172" fontId="0" fillId="0" borderId="19" xfId="0" applyNumberFormat="1" applyBorder="1" applyAlignment="1">
      <alignment/>
    </xf>
    <xf numFmtId="173" fontId="39" fillId="0" borderId="26" xfId="0" applyNumberFormat="1" applyFont="1" applyBorder="1" applyAlignment="1">
      <alignment/>
    </xf>
    <xf numFmtId="17" fontId="39" fillId="34" borderId="2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39" fillId="0" borderId="21" xfId="0" applyFont="1" applyBorder="1" applyAlignment="1">
      <alignment/>
    </xf>
    <xf numFmtId="0" fontId="39" fillId="0" borderId="26" xfId="0" applyFont="1" applyBorder="1" applyAlignment="1">
      <alignment/>
    </xf>
    <xf numFmtId="173" fontId="0" fillId="0" borderId="25" xfId="65" applyNumberFormat="1" applyFont="1" applyBorder="1" applyAlignment="1">
      <alignment/>
    </xf>
    <xf numFmtId="173" fontId="0" fillId="0" borderId="29" xfId="65" applyNumberFormat="1" applyFont="1" applyBorder="1" applyAlignment="1">
      <alignment/>
    </xf>
    <xf numFmtId="173" fontId="39" fillId="0" borderId="26" xfId="65" applyNumberFormat="1" applyFont="1" applyBorder="1" applyAlignment="1">
      <alignment/>
    </xf>
    <xf numFmtId="173" fontId="39" fillId="0" borderId="23" xfId="65" applyNumberFormat="1" applyFont="1" applyBorder="1" applyAlignment="1">
      <alignment/>
    </xf>
    <xf numFmtId="0" fontId="39" fillId="34" borderId="21" xfId="0" applyFont="1" applyFill="1" applyBorder="1" applyAlignment="1">
      <alignment horizontal="center" vertical="center" wrapText="1"/>
    </xf>
    <xf numFmtId="173" fontId="0" fillId="0" borderId="17" xfId="0" applyNumberFormat="1" applyBorder="1" applyAlignment="1">
      <alignment/>
    </xf>
    <xf numFmtId="173" fontId="0" fillId="0" borderId="19" xfId="0" applyNumberFormat="1" applyBorder="1" applyAlignment="1">
      <alignment/>
    </xf>
    <xf numFmtId="17" fontId="39" fillId="34" borderId="24" xfId="0" applyNumberFormat="1" applyFont="1" applyFill="1" applyBorder="1" applyAlignment="1">
      <alignment horizontal="center" vertical="center" wrapText="1"/>
    </xf>
    <xf numFmtId="173" fontId="39" fillId="0" borderId="21" xfId="0" applyNumberFormat="1" applyFont="1" applyBorder="1" applyAlignment="1">
      <alignment/>
    </xf>
    <xf numFmtId="17" fontId="39" fillId="34" borderId="30" xfId="0" applyNumberFormat="1" applyFont="1" applyFill="1" applyBorder="1" applyAlignment="1">
      <alignment horizontal="center" vertical="center" wrapText="1"/>
    </xf>
    <xf numFmtId="173" fontId="0" fillId="0" borderId="0" xfId="65" applyNumberFormat="1" applyFont="1" applyBorder="1" applyAlignment="1">
      <alignment/>
    </xf>
    <xf numFmtId="173" fontId="39" fillId="0" borderId="22" xfId="65" applyNumberFormat="1" applyFont="1" applyBorder="1" applyAlignment="1">
      <alignment/>
    </xf>
    <xf numFmtId="173" fontId="0" fillId="0" borderId="24" xfId="65" applyNumberFormat="1" applyFont="1" applyBorder="1" applyAlignment="1">
      <alignment/>
    </xf>
    <xf numFmtId="17" fontId="39" fillId="34" borderId="17" xfId="0" applyNumberFormat="1" applyFont="1" applyFill="1" applyBorder="1" applyAlignment="1">
      <alignment horizontal="center" vertical="center" wrapText="1"/>
    </xf>
    <xf numFmtId="0" fontId="39" fillId="34" borderId="22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4" fillId="33" borderId="13" xfId="50" applyFont="1" applyFill="1" applyBorder="1" applyAlignment="1">
      <alignment horizontal="center"/>
      <protection/>
    </xf>
    <xf numFmtId="0" fontId="4" fillId="0" borderId="31" xfId="50" applyFont="1" applyBorder="1">
      <alignment/>
      <protection/>
    </xf>
    <xf numFmtId="0" fontId="39" fillId="34" borderId="26" xfId="0" applyFont="1" applyFill="1" applyBorder="1" applyAlignment="1">
      <alignment horizontal="center" wrapText="1"/>
    </xf>
    <xf numFmtId="174" fontId="0" fillId="0" borderId="1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" fontId="39" fillId="34" borderId="18" xfId="0" applyNumberFormat="1" applyFont="1" applyFill="1" applyBorder="1" applyAlignment="1">
      <alignment horizontal="center" vertical="center" wrapText="1"/>
    </xf>
    <xf numFmtId="172" fontId="0" fillId="0" borderId="25" xfId="0" applyNumberFormat="1" applyBorder="1" applyAlignment="1">
      <alignment/>
    </xf>
    <xf numFmtId="172" fontId="0" fillId="0" borderId="28" xfId="0" applyNumberForma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172" fontId="39" fillId="0" borderId="21" xfId="0" applyNumberFormat="1" applyFont="1" applyBorder="1" applyAlignment="1">
      <alignment/>
    </xf>
    <xf numFmtId="172" fontId="39" fillId="0" borderId="26" xfId="0" applyNumberFormat="1" applyFont="1" applyBorder="1" applyAlignment="1">
      <alignment/>
    </xf>
    <xf numFmtId="172" fontId="39" fillId="0" borderId="23" xfId="0" applyNumberFormat="1" applyFont="1" applyBorder="1" applyAlignment="1">
      <alignment/>
    </xf>
    <xf numFmtId="0" fontId="6" fillId="33" borderId="21" xfId="52" applyFont="1" applyFill="1" applyBorder="1" applyAlignment="1">
      <alignment horizontal="center" vertical="top" wrapText="1"/>
      <protection/>
    </xf>
    <xf numFmtId="0" fontId="6" fillId="33" borderId="22" xfId="52" applyFont="1" applyFill="1" applyBorder="1" applyAlignment="1" quotePrefix="1">
      <alignment horizontal="center" vertical="top" wrapText="1"/>
      <protection/>
    </xf>
    <xf numFmtId="0" fontId="3" fillId="33" borderId="21" xfId="50" applyFont="1" applyFill="1" applyBorder="1" applyAlignment="1">
      <alignment horizontal="center"/>
      <protection/>
    </xf>
    <xf numFmtId="0" fontId="3" fillId="33" borderId="22" xfId="50" applyFont="1" applyFill="1" applyBorder="1" applyAlignment="1">
      <alignment horizontal="center"/>
      <protection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22" xfId="0" applyFont="1" applyFill="1" applyBorder="1" applyAlignment="1">
      <alignment horizontal="center"/>
    </xf>
    <xf numFmtId="17" fontId="39" fillId="34" borderId="21" xfId="0" applyNumberFormat="1" applyFont="1" applyFill="1" applyBorder="1" applyAlignment="1">
      <alignment horizontal="center" vertical="center" wrapText="1"/>
    </xf>
    <xf numFmtId="17" fontId="39" fillId="34" borderId="26" xfId="0" applyNumberFormat="1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775"/>
          <c:w val="0.940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workers'!$G$1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'[1]Sigortalı Sayıları'!$A$2:$A$45</c:f>
              <c:numCache>
                <c:ptCount val="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</c:numCache>
            </c:numRef>
          </c:cat>
          <c:val>
            <c:numRef>
              <c:f>'[1]Sigortalı Sayıları'!$G$2:$G$45</c:f>
              <c:numCache>
                <c:ptCount val="44"/>
                <c:pt idx="0">
                  <c:v>89.35480058263985</c:v>
                </c:pt>
                <c:pt idx="1">
                  <c:v>89.4817889208727</c:v>
                </c:pt>
                <c:pt idx="2">
                  <c:v>90.92911190185</c:v>
                </c:pt>
                <c:pt idx="3">
                  <c:v>100</c:v>
                </c:pt>
                <c:pt idx="4">
                  <c:v>97.26513903771466</c:v>
                </c:pt>
                <c:pt idx="5">
                  <c:v>94.00325272711362</c:v>
                </c:pt>
                <c:pt idx="6">
                  <c:v>93.82552223875685</c:v>
                </c:pt>
                <c:pt idx="7">
                  <c:v>93.78312779264594</c:v>
                </c:pt>
                <c:pt idx="8">
                  <c:v>94.07797551259257</c:v>
                </c:pt>
                <c:pt idx="9">
                  <c:v>93.11238595455426</c:v>
                </c:pt>
                <c:pt idx="10">
                  <c:v>92.58560315955712</c:v>
                </c:pt>
                <c:pt idx="11">
                  <c:v>91.11594055013015</c:v>
                </c:pt>
                <c:pt idx="12">
                  <c:v>89.15850134122849</c:v>
                </c:pt>
                <c:pt idx="13">
                  <c:v>88.48035038842482</c:v>
                </c:pt>
                <c:pt idx="14">
                  <c:v>89.21930004142627</c:v>
                </c:pt>
                <c:pt idx="15">
                  <c:v>89.8720167789634</c:v>
                </c:pt>
                <c:pt idx="16">
                  <c:v>91.09302349690658</c:v>
                </c:pt>
                <c:pt idx="17">
                  <c:v>92.48780494426924</c:v>
                </c:pt>
                <c:pt idx="18">
                  <c:v>91.8765549629453</c:v>
                </c:pt>
                <c:pt idx="19">
                  <c:v>91.30360995448152</c:v>
                </c:pt>
                <c:pt idx="20">
                  <c:v>91.48527940373118</c:v>
                </c:pt>
                <c:pt idx="21">
                  <c:v>92.30412935322063</c:v>
                </c:pt>
                <c:pt idx="22">
                  <c:v>91.8090018709775</c:v>
                </c:pt>
                <c:pt idx="23">
                  <c:v>91.66380654673264</c:v>
                </c:pt>
                <c:pt idx="24">
                  <c:v>90.57558174488034</c:v>
                </c:pt>
                <c:pt idx="25">
                  <c:v>90.91478201810948</c:v>
                </c:pt>
                <c:pt idx="26">
                  <c:v>92.50676915201916</c:v>
                </c:pt>
                <c:pt idx="27">
                  <c:v>94.00177978090983</c:v>
                </c:pt>
                <c:pt idx="28">
                  <c:v>95.57435473365817</c:v>
                </c:pt>
                <c:pt idx="29">
                  <c:v>96.62052997238142</c:v>
                </c:pt>
                <c:pt idx="30">
                  <c:v>98.30762879538392</c:v>
                </c:pt>
                <c:pt idx="31">
                  <c:v>98.15060437613037</c:v>
                </c:pt>
                <c:pt idx="32">
                  <c:v>98.0751630567007</c:v>
                </c:pt>
                <c:pt idx="33">
                  <c:v>98.4778866767683</c:v>
                </c:pt>
                <c:pt idx="34">
                  <c:v>98.04564225812527</c:v>
                </c:pt>
                <c:pt idx="35">
                  <c:v>99.18159245921403</c:v>
                </c:pt>
                <c:pt idx="36">
                  <c:v>98.94308598098051</c:v>
                </c:pt>
                <c:pt idx="37">
                  <c:v>99.32830912969686</c:v>
                </c:pt>
                <c:pt idx="38">
                  <c:v>101.39470446660364</c:v>
                </c:pt>
                <c:pt idx="39">
                  <c:v>103.35651897467288</c:v>
                </c:pt>
                <c:pt idx="40">
                  <c:v>105.08905029739081</c:v>
                </c:pt>
                <c:pt idx="41">
                  <c:v>107.16153111543738</c:v>
                </c:pt>
                <c:pt idx="42">
                  <c:v>107.39823637060833</c:v>
                </c:pt>
                <c:pt idx="43">
                  <c:v>106.73368404569423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'# of insured workers'!$H$1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'[1]Sigortalı Sayıları'!$A$2:$A$45</c:f>
              <c:numCache>
                <c:ptCount val="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</c:numCache>
            </c:numRef>
          </c:cat>
          <c:val>
            <c:numRef>
              <c:f>'[1]Sigortalı Sayıları'!$H$2:$H$45</c:f>
              <c:numCache>
                <c:ptCount val="44"/>
                <c:pt idx="0">
                  <c:v>91.40279412114354</c:v>
                </c:pt>
                <c:pt idx="1">
                  <c:v>91.35152608167313</c:v>
                </c:pt>
                <c:pt idx="2">
                  <c:v>91.3089044893055</c:v>
                </c:pt>
                <c:pt idx="3">
                  <c:v>100</c:v>
                </c:pt>
                <c:pt idx="4">
                  <c:v>97.03212489653171</c:v>
                </c:pt>
                <c:pt idx="5">
                  <c:v>94.95233280623137</c:v>
                </c:pt>
                <c:pt idx="6">
                  <c:v>93.61045748475048</c:v>
                </c:pt>
                <c:pt idx="7">
                  <c:v>92.827976758662</c:v>
                </c:pt>
                <c:pt idx="8">
                  <c:v>92.28990270375895</c:v>
                </c:pt>
                <c:pt idx="9">
                  <c:v>91.59834284442515</c:v>
                </c:pt>
                <c:pt idx="10">
                  <c:v>91.41379869018344</c:v>
                </c:pt>
                <c:pt idx="11">
                  <c:v>91.02247387649132</c:v>
                </c:pt>
                <c:pt idx="12">
                  <c:v>90.84732972897969</c:v>
                </c:pt>
                <c:pt idx="13">
                  <c:v>90.56020402237137</c:v>
                </c:pt>
                <c:pt idx="14">
                  <c:v>90.3890940173472</c:v>
                </c:pt>
                <c:pt idx="15">
                  <c:v>90.35598286717226</c:v>
                </c:pt>
                <c:pt idx="16">
                  <c:v>90.55661162173438</c:v>
                </c:pt>
                <c:pt idx="17">
                  <c:v>92.20539359003992</c:v>
                </c:pt>
                <c:pt idx="18">
                  <c:v>90.7430786522664</c:v>
                </c:pt>
                <c:pt idx="19">
                  <c:v>90.7263964012071</c:v>
                </c:pt>
                <c:pt idx="20">
                  <c:v>90.88585871302669</c:v>
                </c:pt>
                <c:pt idx="21">
                  <c:v>91.44875476220452</c:v>
                </c:pt>
                <c:pt idx="22">
                  <c:v>91.65738034350106</c:v>
                </c:pt>
                <c:pt idx="23">
                  <c:v>92.07100012823506</c:v>
                </c:pt>
                <c:pt idx="24">
                  <c:v>92.43678836524724</c:v>
                </c:pt>
                <c:pt idx="25">
                  <c:v>93.03653088171804</c:v>
                </c:pt>
                <c:pt idx="26">
                  <c:v>93.56131370388458</c:v>
                </c:pt>
                <c:pt idx="27">
                  <c:v>94.16179678757531</c:v>
                </c:pt>
                <c:pt idx="28">
                  <c:v>94.77237497179024</c:v>
                </c:pt>
                <c:pt idx="29">
                  <c:v>95.3707532854875</c:v>
                </c:pt>
                <c:pt idx="30">
                  <c:v>96.27357618481336</c:v>
                </c:pt>
                <c:pt idx="31">
                  <c:v>97.00777062892216</c:v>
                </c:pt>
                <c:pt idx="32">
                  <c:v>97.63165953448464</c:v>
                </c:pt>
                <c:pt idx="33">
                  <c:v>98.26201216271222</c:v>
                </c:pt>
                <c:pt idx="34">
                  <c:v>98.94753055262035</c:v>
                </c:pt>
                <c:pt idx="35">
                  <c:v>99.812259713546</c:v>
                </c:pt>
                <c:pt idx="36">
                  <c:v>100.64167551124798</c:v>
                </c:pt>
                <c:pt idx="37">
                  <c:v>101.36185114780774</c:v>
                </c:pt>
                <c:pt idx="38">
                  <c:v>102.1648858623509</c:v>
                </c:pt>
                <c:pt idx="39">
                  <c:v>102.99072874802695</c:v>
                </c:pt>
                <c:pt idx="40">
                  <c:v>103.72500764278362</c:v>
                </c:pt>
                <c:pt idx="41">
                  <c:v>104.7275732534664</c:v>
                </c:pt>
                <c:pt idx="42">
                  <c:v>105.30449460639697</c:v>
                </c:pt>
                <c:pt idx="43">
                  <c:v>106.14988456895675</c:v>
                </c:pt>
              </c:numCache>
            </c:numRef>
          </c:val>
          <c:smooth val="1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6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25"/>
          <c:y val="0.9065"/>
          <c:w val="0.354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0.26925</cdr:y>
    </cdr:from>
    <cdr:to>
      <cdr:x>0.992</cdr:x>
      <cdr:y>0.26925</cdr:y>
    </cdr:to>
    <cdr:sp>
      <cdr:nvSpPr>
        <cdr:cNvPr id="1" name="2 Düz Bağlayıcı"/>
        <cdr:cNvSpPr>
          <a:spLocks/>
        </cdr:cNvSpPr>
      </cdr:nvSpPr>
      <cdr:spPr>
        <a:xfrm>
          <a:off x="590550" y="809625"/>
          <a:ext cx="7248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21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8915400" y="581025"/>
        <a:ext cx="7915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pav\Desktop\&#304;stihdam%20B&#252;lteni\&#304;stihdam_b&#252;lteni_Veritaban&#305;_Kas&#305;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ortalı Sayıları"/>
      <sheetName val="Sigortalı_Sektör"/>
      <sheetName val="İşyeri_Sektör"/>
      <sheetName val="Sigortalı_İl"/>
      <sheetName val="Sigortalı_İl_SA"/>
      <sheetName val="İşyeri_il"/>
      <sheetName val="Sigortalı_Erkek"/>
      <sheetName val="Sigortalı_Kadın"/>
      <sheetName val="Sigortalı_Kamu"/>
      <sheetName val="Sigortalı_Özel"/>
      <sheetName val="İşsizlikSigortası_Başvuru"/>
      <sheetName val="İşsizlikSigortası_Ödeme"/>
      <sheetName val="İşsizlik"/>
      <sheetName val="Kayıtlı İstihdam"/>
    </sheetNames>
    <sheetDataSet>
      <sheetData sheetId="0">
        <row r="1">
          <cell r="G1" t="str">
            <v>Endeks</v>
          </cell>
          <cell r="H1" t="str">
            <v>Endeks (Mevsimsellikten Arındırılmış)</v>
          </cell>
        </row>
        <row r="2">
          <cell r="A2">
            <v>39448</v>
          </cell>
          <cell r="G2">
            <v>89.35480058263985</v>
          </cell>
          <cell r="H2">
            <v>91.40279412114354</v>
          </cell>
        </row>
        <row r="3">
          <cell r="A3">
            <v>39479</v>
          </cell>
          <cell r="G3">
            <v>89.4817889208727</v>
          </cell>
          <cell r="H3">
            <v>91.35152608167313</v>
          </cell>
        </row>
        <row r="4">
          <cell r="A4">
            <v>39508</v>
          </cell>
          <cell r="G4">
            <v>90.92911190185</v>
          </cell>
          <cell r="H4">
            <v>91.3089044893055</v>
          </cell>
        </row>
        <row r="5">
          <cell r="A5">
            <v>39539</v>
          </cell>
          <cell r="G5">
            <v>100</v>
          </cell>
          <cell r="H5">
            <v>100</v>
          </cell>
        </row>
        <row r="6">
          <cell r="A6">
            <v>39569</v>
          </cell>
          <cell r="G6">
            <v>97.26513903771466</v>
          </cell>
          <cell r="H6">
            <v>97.03212489653171</v>
          </cell>
        </row>
        <row r="7">
          <cell r="A7">
            <v>39600</v>
          </cell>
          <cell r="G7">
            <v>94.00325272711362</v>
          </cell>
          <cell r="H7">
            <v>94.95233280623137</v>
          </cell>
        </row>
        <row r="8">
          <cell r="A8">
            <v>39630</v>
          </cell>
          <cell r="G8">
            <v>93.82552223875685</v>
          </cell>
          <cell r="H8">
            <v>93.61045748475048</v>
          </cell>
        </row>
        <row r="9">
          <cell r="A9">
            <v>39661</v>
          </cell>
          <cell r="G9">
            <v>93.78312779264594</v>
          </cell>
          <cell r="H9">
            <v>92.827976758662</v>
          </cell>
        </row>
        <row r="10">
          <cell r="A10">
            <v>39692</v>
          </cell>
          <cell r="G10">
            <v>94.07797551259257</v>
          </cell>
          <cell r="H10">
            <v>92.28990270375895</v>
          </cell>
        </row>
        <row r="11">
          <cell r="A11">
            <v>39722</v>
          </cell>
          <cell r="G11">
            <v>93.11238595455426</v>
          </cell>
          <cell r="H11">
            <v>91.59834284442515</v>
          </cell>
        </row>
        <row r="12">
          <cell r="A12">
            <v>39753</v>
          </cell>
          <cell r="G12">
            <v>92.58560315955712</v>
          </cell>
          <cell r="H12">
            <v>91.41379869018344</v>
          </cell>
        </row>
        <row r="13">
          <cell r="A13">
            <v>39783</v>
          </cell>
          <cell r="G13">
            <v>91.11594055013015</v>
          </cell>
          <cell r="H13">
            <v>91.02247387649132</v>
          </cell>
        </row>
        <row r="14">
          <cell r="A14">
            <v>39814</v>
          </cell>
          <cell r="G14">
            <v>89.15850134122849</v>
          </cell>
          <cell r="H14">
            <v>90.84732972897969</v>
          </cell>
        </row>
        <row r="15">
          <cell r="A15">
            <v>39845</v>
          </cell>
          <cell r="G15">
            <v>88.48035038842482</v>
          </cell>
          <cell r="H15">
            <v>90.56020402237137</v>
          </cell>
        </row>
        <row r="16">
          <cell r="A16">
            <v>39873</v>
          </cell>
          <cell r="G16">
            <v>89.21930004142627</v>
          </cell>
          <cell r="H16">
            <v>90.3890940173472</v>
          </cell>
        </row>
        <row r="17">
          <cell r="A17">
            <v>39904</v>
          </cell>
          <cell r="G17">
            <v>89.8720167789634</v>
          </cell>
          <cell r="H17">
            <v>90.35598286717226</v>
          </cell>
        </row>
        <row r="18">
          <cell r="A18">
            <v>39934</v>
          </cell>
          <cell r="G18">
            <v>91.09302349690658</v>
          </cell>
          <cell r="H18">
            <v>90.55661162173438</v>
          </cell>
        </row>
        <row r="19">
          <cell r="A19">
            <v>39965</v>
          </cell>
          <cell r="G19">
            <v>92.48780494426924</v>
          </cell>
          <cell r="H19">
            <v>92.20539359003992</v>
          </cell>
        </row>
        <row r="20">
          <cell r="A20">
            <v>39995</v>
          </cell>
          <cell r="G20">
            <v>91.8765549629453</v>
          </cell>
          <cell r="H20">
            <v>90.7430786522664</v>
          </cell>
        </row>
        <row r="21">
          <cell r="A21">
            <v>40026</v>
          </cell>
          <cell r="G21">
            <v>91.30360995448152</v>
          </cell>
          <cell r="H21">
            <v>90.7263964012071</v>
          </cell>
        </row>
        <row r="22">
          <cell r="A22">
            <v>40057</v>
          </cell>
          <cell r="G22">
            <v>91.48527940373118</v>
          </cell>
          <cell r="H22">
            <v>90.88585871302669</v>
          </cell>
        </row>
        <row r="23">
          <cell r="A23">
            <v>40087</v>
          </cell>
          <cell r="G23">
            <v>92.30412935322063</v>
          </cell>
          <cell r="H23">
            <v>91.44875476220452</v>
          </cell>
        </row>
        <row r="24">
          <cell r="A24">
            <v>40118</v>
          </cell>
          <cell r="G24">
            <v>91.8090018709775</v>
          </cell>
          <cell r="H24">
            <v>91.65738034350106</v>
          </cell>
        </row>
        <row r="25">
          <cell r="A25">
            <v>40148</v>
          </cell>
          <cell r="G25">
            <v>91.66380654673264</v>
          </cell>
          <cell r="H25">
            <v>92.07100012823506</v>
          </cell>
        </row>
        <row r="26">
          <cell r="A26">
            <v>40179</v>
          </cell>
          <cell r="G26">
            <v>90.57558174488034</v>
          </cell>
          <cell r="H26">
            <v>92.43678836524724</v>
          </cell>
        </row>
        <row r="27">
          <cell r="A27">
            <v>40210</v>
          </cell>
          <cell r="G27">
            <v>90.91478201810948</v>
          </cell>
          <cell r="H27">
            <v>93.03653088171804</v>
          </cell>
        </row>
        <row r="28">
          <cell r="A28">
            <v>40238</v>
          </cell>
          <cell r="G28">
            <v>92.50676915201916</v>
          </cell>
          <cell r="H28">
            <v>93.56131370388458</v>
          </cell>
        </row>
        <row r="29">
          <cell r="A29">
            <v>40269</v>
          </cell>
          <cell r="G29">
            <v>94.00177978090983</v>
          </cell>
          <cell r="H29">
            <v>94.16179678757531</v>
          </cell>
        </row>
        <row r="30">
          <cell r="A30">
            <v>40299</v>
          </cell>
          <cell r="G30">
            <v>95.57435473365817</v>
          </cell>
          <cell r="H30">
            <v>94.77237497179024</v>
          </cell>
        </row>
        <row r="31">
          <cell r="A31">
            <v>40330</v>
          </cell>
          <cell r="G31">
            <v>96.62052997238142</v>
          </cell>
          <cell r="H31">
            <v>95.3707532854875</v>
          </cell>
        </row>
        <row r="32">
          <cell r="A32">
            <v>40360</v>
          </cell>
          <cell r="G32">
            <v>98.30762879538392</v>
          </cell>
          <cell r="H32">
            <v>96.27357618481336</v>
          </cell>
        </row>
        <row r="33">
          <cell r="A33">
            <v>40391</v>
          </cell>
          <cell r="G33">
            <v>98.15060437613037</v>
          </cell>
          <cell r="H33">
            <v>97.00777062892216</v>
          </cell>
        </row>
        <row r="34">
          <cell r="A34">
            <v>40422</v>
          </cell>
          <cell r="G34">
            <v>98.0751630567007</v>
          </cell>
          <cell r="H34">
            <v>97.63165953448464</v>
          </cell>
        </row>
        <row r="35">
          <cell r="A35">
            <v>40452</v>
          </cell>
          <cell r="G35">
            <v>98.4778866767683</v>
          </cell>
          <cell r="H35">
            <v>98.26201216271222</v>
          </cell>
        </row>
        <row r="36">
          <cell r="A36">
            <v>40483</v>
          </cell>
          <cell r="G36">
            <v>98.04564225812527</v>
          </cell>
          <cell r="H36">
            <v>98.94753055262035</v>
          </cell>
        </row>
        <row r="37">
          <cell r="A37">
            <v>40513</v>
          </cell>
          <cell r="G37">
            <v>99.18159245921403</v>
          </cell>
          <cell r="H37">
            <v>99.812259713546</v>
          </cell>
        </row>
        <row r="38">
          <cell r="A38">
            <v>40544</v>
          </cell>
          <cell r="G38">
            <v>98.94308598098051</v>
          </cell>
          <cell r="H38">
            <v>100.64167551124798</v>
          </cell>
        </row>
        <row r="39">
          <cell r="A39">
            <v>40575</v>
          </cell>
          <cell r="G39">
            <v>99.32830912969686</v>
          </cell>
          <cell r="H39">
            <v>101.36185114780774</v>
          </cell>
        </row>
        <row r="40">
          <cell r="A40">
            <v>40603</v>
          </cell>
          <cell r="G40">
            <v>101.39470446660364</v>
          </cell>
          <cell r="H40">
            <v>102.1648858623509</v>
          </cell>
        </row>
        <row r="41">
          <cell r="A41">
            <v>40634</v>
          </cell>
          <cell r="G41">
            <v>103.35651897467288</v>
          </cell>
          <cell r="H41">
            <v>102.99072874802695</v>
          </cell>
        </row>
        <row r="42">
          <cell r="A42">
            <v>40664</v>
          </cell>
          <cell r="G42">
            <v>105.08905029739081</v>
          </cell>
          <cell r="H42">
            <v>103.72500764278362</v>
          </cell>
        </row>
        <row r="43">
          <cell r="A43">
            <v>40695</v>
          </cell>
          <cell r="G43">
            <v>107.16153111543738</v>
          </cell>
          <cell r="H43">
            <v>104.7275732534664</v>
          </cell>
        </row>
        <row r="44">
          <cell r="A44">
            <v>40725</v>
          </cell>
          <cell r="G44">
            <v>107.39823637060833</v>
          </cell>
          <cell r="H44">
            <v>105.30449460639697</v>
          </cell>
        </row>
        <row r="45">
          <cell r="A45">
            <v>40756</v>
          </cell>
          <cell r="G45">
            <v>106.73368404569423</v>
          </cell>
          <cell r="H45">
            <v>106.14988456895675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B61" sqref="B61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22.57421875" style="0" customWidth="1"/>
    <col min="7" max="7" width="11.8515625" style="0" customWidth="1"/>
    <col min="8" max="8" width="18.00390625" style="0" customWidth="1"/>
  </cols>
  <sheetData>
    <row r="1" spans="1:8" ht="45.75" thickBot="1">
      <c r="A1" s="30" t="s">
        <v>168</v>
      </c>
      <c r="B1" s="30" t="s">
        <v>169</v>
      </c>
      <c r="C1" s="57" t="s">
        <v>170</v>
      </c>
      <c r="D1" s="30" t="s">
        <v>171</v>
      </c>
      <c r="E1" s="57" t="s">
        <v>172</v>
      </c>
      <c r="F1" s="81" t="s">
        <v>173</v>
      </c>
      <c r="G1" s="82" t="s">
        <v>174</v>
      </c>
      <c r="H1" s="64" t="s">
        <v>175</v>
      </c>
    </row>
    <row r="2" spans="1:8" ht="15">
      <c r="A2" s="25">
        <v>39448</v>
      </c>
      <c r="B2" s="19">
        <v>8449577</v>
      </c>
      <c r="C2" s="19">
        <v>3124938</v>
      </c>
      <c r="D2" s="19">
        <v>2188536.741667897</v>
      </c>
      <c r="E2" s="12">
        <f>SUM(B2:D2)</f>
        <v>13763051.741667897</v>
      </c>
      <c r="F2" s="19">
        <v>14070186</v>
      </c>
      <c r="G2" s="65">
        <f>(E2/$E$5)*100</f>
        <v>89.35480058263985</v>
      </c>
      <c r="H2" s="66">
        <f>(F2/$F$5)*100</f>
        <v>91.40279412114354</v>
      </c>
    </row>
    <row r="3" spans="1:8" ht="15">
      <c r="A3" s="26">
        <v>39479</v>
      </c>
      <c r="B3" s="20">
        <v>8474374</v>
      </c>
      <c r="C3" s="20">
        <v>3120508</v>
      </c>
      <c r="D3" s="20">
        <v>2187729.3742594407</v>
      </c>
      <c r="E3" s="14">
        <f aca="true" t="shared" si="0" ref="E3:E44">SUM(B3:D3)</f>
        <v>13782611.37425944</v>
      </c>
      <c r="F3" s="20">
        <v>14062294</v>
      </c>
      <c r="G3" s="65">
        <f aca="true" t="shared" si="1" ref="G3:G45">(E3/$E$5)*100</f>
        <v>89.4817889208727</v>
      </c>
      <c r="H3" s="66">
        <f aca="true" t="shared" si="2" ref="H3:H45">(F3/$F$5)*100</f>
        <v>91.35152608167313</v>
      </c>
    </row>
    <row r="4" spans="1:8" ht="15">
      <c r="A4" s="26">
        <v>39508</v>
      </c>
      <c r="B4" s="20">
        <v>8704188</v>
      </c>
      <c r="C4" s="20">
        <v>3114771</v>
      </c>
      <c r="D4" s="20">
        <v>2186579.1889824276</v>
      </c>
      <c r="E4" s="14">
        <f t="shared" si="0"/>
        <v>14005538.188982427</v>
      </c>
      <c r="F4" s="20">
        <v>14055733</v>
      </c>
      <c r="G4" s="65">
        <f t="shared" si="1"/>
        <v>90.92911190185</v>
      </c>
      <c r="H4" s="66">
        <f t="shared" si="2"/>
        <v>91.3089044893055</v>
      </c>
    </row>
    <row r="5" spans="1:8" ht="15">
      <c r="A5" s="26">
        <v>39539</v>
      </c>
      <c r="B5" s="20">
        <v>10097779</v>
      </c>
      <c r="C5" s="20">
        <v>3116223</v>
      </c>
      <c r="D5" s="20">
        <v>2188697.8571152603</v>
      </c>
      <c r="E5" s="14">
        <f t="shared" si="0"/>
        <v>15402699.857115261</v>
      </c>
      <c r="F5" s="20">
        <v>15393606</v>
      </c>
      <c r="G5" s="65">
        <f t="shared" si="1"/>
        <v>100</v>
      </c>
      <c r="H5" s="66">
        <f t="shared" si="2"/>
        <v>100</v>
      </c>
    </row>
    <row r="6" spans="1:8" ht="15">
      <c r="A6" s="26">
        <v>39569</v>
      </c>
      <c r="B6" s="20">
        <v>9703722</v>
      </c>
      <c r="C6" s="20">
        <v>3090399</v>
      </c>
      <c r="D6" s="20">
        <v>2187336.431585037</v>
      </c>
      <c r="E6" s="14">
        <f t="shared" si="0"/>
        <v>14981457.431585036</v>
      </c>
      <c r="F6" s="20">
        <v>14936743</v>
      </c>
      <c r="G6" s="65">
        <f t="shared" si="1"/>
        <v>97.26513903771466</v>
      </c>
      <c r="H6" s="66">
        <f t="shared" si="2"/>
        <v>97.03212489653171</v>
      </c>
    </row>
    <row r="7" spans="1:8" ht="15">
      <c r="A7" s="26">
        <v>39600</v>
      </c>
      <c r="B7" s="20">
        <v>9188005</v>
      </c>
      <c r="C7" s="20">
        <v>3103104</v>
      </c>
      <c r="D7" s="20">
        <v>2187929.873482827</v>
      </c>
      <c r="E7" s="14">
        <f t="shared" si="0"/>
        <v>14479038.873482827</v>
      </c>
      <c r="F7" s="20">
        <v>14616588</v>
      </c>
      <c r="G7" s="65">
        <f t="shared" si="1"/>
        <v>94.00325272711362</v>
      </c>
      <c r="H7" s="66">
        <f t="shared" si="2"/>
        <v>94.95233280623137</v>
      </c>
    </row>
    <row r="8" spans="1:8" ht="15">
      <c r="A8" s="26">
        <v>39630</v>
      </c>
      <c r="B8" s="20">
        <v>9127041</v>
      </c>
      <c r="C8" s="20">
        <v>3136366</v>
      </c>
      <c r="D8" s="20">
        <v>2188256.579806648</v>
      </c>
      <c r="E8" s="14">
        <f t="shared" si="0"/>
        <v>14451663.579806648</v>
      </c>
      <c r="F8" s="20">
        <v>14410025</v>
      </c>
      <c r="G8" s="65">
        <f t="shared" si="1"/>
        <v>93.82552223875685</v>
      </c>
      <c r="H8" s="66">
        <f t="shared" si="2"/>
        <v>93.61045748475048</v>
      </c>
    </row>
    <row r="9" spans="1:8" ht="15">
      <c r="A9" s="26">
        <v>39661</v>
      </c>
      <c r="B9" s="20">
        <v>9117005</v>
      </c>
      <c r="C9" s="20">
        <v>3143098</v>
      </c>
      <c r="D9" s="20">
        <v>2185030.6905160993</v>
      </c>
      <c r="E9" s="14">
        <f t="shared" si="0"/>
        <v>14445133.6905161</v>
      </c>
      <c r="F9" s="20">
        <v>14289573</v>
      </c>
      <c r="G9" s="65">
        <f t="shared" si="1"/>
        <v>93.78312779264594</v>
      </c>
      <c r="H9" s="66">
        <f t="shared" si="2"/>
        <v>92.827976758662</v>
      </c>
    </row>
    <row r="10" spans="1:8" ht="15">
      <c r="A10" s="26">
        <v>39692</v>
      </c>
      <c r="B10" s="20">
        <v>9163639</v>
      </c>
      <c r="C10" s="20">
        <v>3143137</v>
      </c>
      <c r="D10" s="20">
        <v>2183772.1998550254</v>
      </c>
      <c r="E10" s="14">
        <f t="shared" si="0"/>
        <v>14490548.199855026</v>
      </c>
      <c r="F10" s="20">
        <v>14206744</v>
      </c>
      <c r="G10" s="65">
        <f t="shared" si="1"/>
        <v>94.07797551259257</v>
      </c>
      <c r="H10" s="66">
        <f t="shared" si="2"/>
        <v>92.28990270375895</v>
      </c>
    </row>
    <row r="11" spans="1:8" ht="15">
      <c r="A11" s="26">
        <v>39722</v>
      </c>
      <c r="B11" s="20">
        <v>9119936</v>
      </c>
      <c r="C11" s="20">
        <v>3034113</v>
      </c>
      <c r="D11" s="20">
        <v>2187772.3383787386</v>
      </c>
      <c r="E11" s="14">
        <f t="shared" si="0"/>
        <v>14341821.338378739</v>
      </c>
      <c r="F11" s="20">
        <v>14100288</v>
      </c>
      <c r="G11" s="65">
        <f t="shared" si="1"/>
        <v>93.11238595455426</v>
      </c>
      <c r="H11" s="66">
        <f t="shared" si="2"/>
        <v>91.59834284442515</v>
      </c>
    </row>
    <row r="12" spans="1:8" ht="15">
      <c r="A12" s="26">
        <v>39753</v>
      </c>
      <c r="B12" s="20">
        <v>9022823</v>
      </c>
      <c r="C12" s="20">
        <v>3038435</v>
      </c>
      <c r="D12" s="20">
        <v>2199424.56556641</v>
      </c>
      <c r="E12" s="14">
        <f t="shared" si="0"/>
        <v>14260682.56556641</v>
      </c>
      <c r="F12" s="20">
        <v>14071880</v>
      </c>
      <c r="G12" s="65">
        <f t="shared" si="1"/>
        <v>92.58560315955712</v>
      </c>
      <c r="H12" s="66">
        <f t="shared" si="2"/>
        <v>91.41379869018344</v>
      </c>
    </row>
    <row r="13" spans="1:8" ht="15">
      <c r="A13" s="26">
        <v>39783</v>
      </c>
      <c r="B13" s="20">
        <v>8802989</v>
      </c>
      <c r="C13" s="20">
        <v>3025650</v>
      </c>
      <c r="D13" s="20">
        <v>2205675.844924122</v>
      </c>
      <c r="E13" s="14">
        <f t="shared" si="0"/>
        <v>14034314.844924122</v>
      </c>
      <c r="F13" s="20">
        <v>14011641</v>
      </c>
      <c r="G13" s="65">
        <f t="shared" si="1"/>
        <v>91.11594055013015</v>
      </c>
      <c r="H13" s="66">
        <f t="shared" si="2"/>
        <v>91.02247387649132</v>
      </c>
    </row>
    <row r="14" spans="1:8" ht="15">
      <c r="A14" s="26">
        <v>39814</v>
      </c>
      <c r="B14" s="20">
        <v>8481011</v>
      </c>
      <c r="C14" s="20">
        <v>3042821</v>
      </c>
      <c r="D14" s="20">
        <v>2208984.3586915084</v>
      </c>
      <c r="E14" s="14">
        <f t="shared" si="0"/>
        <v>13732816.358691508</v>
      </c>
      <c r="F14" s="20">
        <v>13984680</v>
      </c>
      <c r="G14" s="65">
        <f t="shared" si="1"/>
        <v>89.15850134122849</v>
      </c>
      <c r="H14" s="66">
        <f t="shared" si="2"/>
        <v>90.84732972897969</v>
      </c>
    </row>
    <row r="15" spans="1:8" ht="15">
      <c r="A15" s="26">
        <v>39845</v>
      </c>
      <c r="B15" s="20">
        <v>8362290</v>
      </c>
      <c r="C15" s="20">
        <v>3052613</v>
      </c>
      <c r="D15" s="20">
        <v>2213459.802852991</v>
      </c>
      <c r="E15" s="14">
        <f t="shared" si="0"/>
        <v>13628362.802852992</v>
      </c>
      <c r="F15" s="20">
        <v>13940481</v>
      </c>
      <c r="G15" s="65">
        <f t="shared" si="1"/>
        <v>88.48035038842482</v>
      </c>
      <c r="H15" s="66">
        <f t="shared" si="2"/>
        <v>90.56020402237137</v>
      </c>
    </row>
    <row r="16" spans="1:8" ht="15">
      <c r="A16" s="26">
        <v>39873</v>
      </c>
      <c r="B16" s="20">
        <v>8410234</v>
      </c>
      <c r="C16" s="20">
        <v>3052927</v>
      </c>
      <c r="D16" s="20">
        <v>2279020</v>
      </c>
      <c r="E16" s="14">
        <f t="shared" si="0"/>
        <v>13742181</v>
      </c>
      <c r="F16" s="20">
        <v>13914141</v>
      </c>
      <c r="G16" s="65">
        <f t="shared" si="1"/>
        <v>89.21930004142627</v>
      </c>
      <c r="H16" s="66">
        <f t="shared" si="2"/>
        <v>90.3890940173472</v>
      </c>
    </row>
    <row r="17" spans="1:8" ht="15">
      <c r="A17" s="26">
        <v>39904</v>
      </c>
      <c r="B17" s="20">
        <v>8503053</v>
      </c>
      <c r="C17" s="20">
        <v>3067756</v>
      </c>
      <c r="D17" s="20">
        <v>2271908</v>
      </c>
      <c r="E17" s="14">
        <f t="shared" si="0"/>
        <v>13842717</v>
      </c>
      <c r="F17" s="20">
        <v>13909044</v>
      </c>
      <c r="G17" s="65">
        <f t="shared" si="1"/>
        <v>89.8720167789634</v>
      </c>
      <c r="H17" s="66">
        <f t="shared" si="2"/>
        <v>90.35598286717226</v>
      </c>
    </row>
    <row r="18" spans="1:8" ht="15">
      <c r="A18" s="26">
        <v>39934</v>
      </c>
      <c r="B18" s="20">
        <v>8674726</v>
      </c>
      <c r="C18" s="20">
        <v>3085783</v>
      </c>
      <c r="D18" s="20">
        <v>2270276</v>
      </c>
      <c r="E18" s="14">
        <f t="shared" si="0"/>
        <v>14030785</v>
      </c>
      <c r="F18" s="20">
        <v>13939928</v>
      </c>
      <c r="G18" s="65">
        <f t="shared" si="1"/>
        <v>91.09302349690658</v>
      </c>
      <c r="H18" s="66">
        <f t="shared" si="2"/>
        <v>90.55661162173438</v>
      </c>
    </row>
    <row r="19" spans="1:8" ht="15">
      <c r="A19" s="26">
        <v>39965</v>
      </c>
      <c r="B19" s="20">
        <v>8922743</v>
      </c>
      <c r="C19" s="20">
        <v>3051391</v>
      </c>
      <c r="D19" s="20">
        <v>2271485</v>
      </c>
      <c r="E19" s="14">
        <f t="shared" si="0"/>
        <v>14245619</v>
      </c>
      <c r="F19" s="20">
        <v>14193735</v>
      </c>
      <c r="G19" s="65">
        <f t="shared" si="1"/>
        <v>92.48780494426924</v>
      </c>
      <c r="H19" s="66">
        <f t="shared" si="2"/>
        <v>92.20539359003992</v>
      </c>
    </row>
    <row r="20" spans="1:8" ht="15">
      <c r="A20" s="26">
        <v>39995</v>
      </c>
      <c r="B20" s="20">
        <v>9013349</v>
      </c>
      <c r="C20" s="20">
        <v>2877507</v>
      </c>
      <c r="D20" s="20">
        <v>2260614</v>
      </c>
      <c r="E20" s="14">
        <f t="shared" si="0"/>
        <v>14151470</v>
      </c>
      <c r="F20" s="20">
        <v>13968632</v>
      </c>
      <c r="G20" s="65">
        <f t="shared" si="1"/>
        <v>91.8765549629453</v>
      </c>
      <c r="H20" s="66">
        <f t="shared" si="2"/>
        <v>90.7430786522664</v>
      </c>
    </row>
    <row r="21" spans="1:8" ht="15">
      <c r="A21" s="26">
        <v>40026</v>
      </c>
      <c r="B21" s="20">
        <v>8977653</v>
      </c>
      <c r="C21" s="20">
        <v>2837520</v>
      </c>
      <c r="D21" s="20">
        <v>2248048</v>
      </c>
      <c r="E21" s="14">
        <f t="shared" si="0"/>
        <v>14063221</v>
      </c>
      <c r="F21" s="20">
        <v>13966064</v>
      </c>
      <c r="G21" s="65">
        <f t="shared" si="1"/>
        <v>91.30360995448152</v>
      </c>
      <c r="H21" s="66">
        <f t="shared" si="2"/>
        <v>90.7263964012071</v>
      </c>
    </row>
    <row r="22" spans="1:8" ht="15">
      <c r="A22" s="26">
        <v>40057</v>
      </c>
      <c r="B22" s="20">
        <v>8950211</v>
      </c>
      <c r="C22" s="20">
        <v>2878242</v>
      </c>
      <c r="D22" s="20">
        <v>2262750</v>
      </c>
      <c r="E22" s="14">
        <f t="shared" si="0"/>
        <v>14091203</v>
      </c>
      <c r="F22" s="20">
        <v>13990611</v>
      </c>
      <c r="G22" s="65">
        <f t="shared" si="1"/>
        <v>91.48527940373118</v>
      </c>
      <c r="H22" s="66">
        <f t="shared" si="2"/>
        <v>90.88585871302669</v>
      </c>
    </row>
    <row r="23" spans="1:8" ht="15">
      <c r="A23" s="26">
        <v>40087</v>
      </c>
      <c r="B23" s="20">
        <v>9046769</v>
      </c>
      <c r="C23" s="20">
        <v>2891157</v>
      </c>
      <c r="D23" s="20">
        <v>2279402</v>
      </c>
      <c r="E23" s="14">
        <f t="shared" si="0"/>
        <v>14217328</v>
      </c>
      <c r="F23" s="20">
        <v>14077261</v>
      </c>
      <c r="G23" s="65">
        <f t="shared" si="1"/>
        <v>92.30412935322063</v>
      </c>
      <c r="H23" s="66">
        <f t="shared" si="2"/>
        <v>91.44875476220452</v>
      </c>
    </row>
    <row r="24" spans="1:8" ht="15">
      <c r="A24" s="26">
        <v>40118</v>
      </c>
      <c r="B24" s="20">
        <v>8975981</v>
      </c>
      <c r="C24" s="20">
        <v>2898808</v>
      </c>
      <c r="D24" s="20">
        <v>2266276</v>
      </c>
      <c r="E24" s="14">
        <f t="shared" si="0"/>
        <v>14141065</v>
      </c>
      <c r="F24" s="20">
        <v>14109376</v>
      </c>
      <c r="G24" s="65">
        <f t="shared" si="1"/>
        <v>91.8090018709775</v>
      </c>
      <c r="H24" s="66">
        <f t="shared" si="2"/>
        <v>91.65738034350106</v>
      </c>
    </row>
    <row r="25" spans="1:8" ht="15">
      <c r="A25" s="26">
        <v>40148</v>
      </c>
      <c r="B25" s="20">
        <v>9030202</v>
      </c>
      <c r="C25" s="20">
        <v>2847081</v>
      </c>
      <c r="D25" s="20">
        <v>2241418</v>
      </c>
      <c r="E25" s="14">
        <f t="shared" si="0"/>
        <v>14118701</v>
      </c>
      <c r="F25" s="20">
        <v>14173047</v>
      </c>
      <c r="G25" s="65">
        <f t="shared" si="1"/>
        <v>91.66380654673264</v>
      </c>
      <c r="H25" s="66">
        <f t="shared" si="2"/>
        <v>92.07100012823506</v>
      </c>
    </row>
    <row r="26" spans="1:8" ht="15">
      <c r="A26" s="26">
        <v>40179</v>
      </c>
      <c r="B26" s="20">
        <v>8874966</v>
      </c>
      <c r="C26" s="20">
        <v>2851378</v>
      </c>
      <c r="D26" s="20">
        <v>2224741</v>
      </c>
      <c r="E26" s="14">
        <f t="shared" si="0"/>
        <v>13951085</v>
      </c>
      <c r="F26" s="20">
        <v>14229355</v>
      </c>
      <c r="G26" s="65">
        <f t="shared" si="1"/>
        <v>90.57558174488034</v>
      </c>
      <c r="H26" s="66">
        <f t="shared" si="2"/>
        <v>92.43678836524724</v>
      </c>
    </row>
    <row r="27" spans="1:8" ht="15">
      <c r="A27" s="26">
        <v>40210</v>
      </c>
      <c r="B27" s="20">
        <v>8900113</v>
      </c>
      <c r="C27" s="20">
        <v>2870824</v>
      </c>
      <c r="D27" s="20">
        <v>2232394</v>
      </c>
      <c r="E27" s="14">
        <f t="shared" si="0"/>
        <v>14003331</v>
      </c>
      <c r="F27" s="20">
        <v>14321677</v>
      </c>
      <c r="G27" s="65">
        <f t="shared" si="1"/>
        <v>90.91478201810948</v>
      </c>
      <c r="H27" s="66">
        <f t="shared" si="2"/>
        <v>93.03653088171804</v>
      </c>
    </row>
    <row r="28" spans="1:8" ht="15">
      <c r="A28" s="26">
        <v>40238</v>
      </c>
      <c r="B28" s="20">
        <v>9136036</v>
      </c>
      <c r="C28" s="20">
        <v>2878843</v>
      </c>
      <c r="D28" s="20">
        <v>2233661</v>
      </c>
      <c r="E28" s="14">
        <f t="shared" si="0"/>
        <v>14248540</v>
      </c>
      <c r="F28" s="20">
        <v>14402460</v>
      </c>
      <c r="G28" s="65">
        <f t="shared" si="1"/>
        <v>92.50676915201916</v>
      </c>
      <c r="H28" s="66">
        <f t="shared" si="2"/>
        <v>93.56131370388458</v>
      </c>
    </row>
    <row r="29" spans="1:8" ht="15">
      <c r="A29" s="26">
        <v>40269</v>
      </c>
      <c r="B29" s="20">
        <v>9361665</v>
      </c>
      <c r="C29" s="20">
        <v>2888488</v>
      </c>
      <c r="D29" s="20">
        <v>2228659</v>
      </c>
      <c r="E29" s="14">
        <f t="shared" si="0"/>
        <v>14478812</v>
      </c>
      <c r="F29" s="20">
        <v>14494896</v>
      </c>
      <c r="G29" s="65">
        <f t="shared" si="1"/>
        <v>94.00177978090983</v>
      </c>
      <c r="H29" s="66">
        <f t="shared" si="2"/>
        <v>94.16179678757531</v>
      </c>
    </row>
    <row r="30" spans="1:8" ht="15">
      <c r="A30" s="26">
        <v>40299</v>
      </c>
      <c r="B30" s="20">
        <v>9604589</v>
      </c>
      <c r="C30" s="20">
        <v>2896308</v>
      </c>
      <c r="D30" s="20">
        <v>2220134</v>
      </c>
      <c r="E30" s="14">
        <f t="shared" si="0"/>
        <v>14721031</v>
      </c>
      <c r="F30" s="20">
        <v>14588886</v>
      </c>
      <c r="G30" s="65">
        <f t="shared" si="1"/>
        <v>95.57435473365817</v>
      </c>
      <c r="H30" s="66">
        <f t="shared" si="2"/>
        <v>94.77237497179024</v>
      </c>
    </row>
    <row r="31" spans="1:8" ht="15">
      <c r="A31" s="26">
        <v>40330</v>
      </c>
      <c r="B31" s="20">
        <v>9743072</v>
      </c>
      <c r="C31" s="20">
        <v>2888898</v>
      </c>
      <c r="D31" s="20">
        <v>2250200.232</v>
      </c>
      <c r="E31" s="14">
        <f t="shared" si="0"/>
        <v>14882170.232</v>
      </c>
      <c r="F31" s="20">
        <v>14680998</v>
      </c>
      <c r="G31" s="65">
        <f t="shared" si="1"/>
        <v>96.62052997238142</v>
      </c>
      <c r="H31" s="66">
        <f t="shared" si="2"/>
        <v>95.3707532854875</v>
      </c>
    </row>
    <row r="32" spans="1:8" ht="15">
      <c r="A32" s="26">
        <v>40360</v>
      </c>
      <c r="B32" s="20">
        <v>9976855</v>
      </c>
      <c r="C32" s="20">
        <v>2926292</v>
      </c>
      <c r="D32" s="20">
        <v>2238882</v>
      </c>
      <c r="E32" s="14">
        <f t="shared" si="0"/>
        <v>15142029</v>
      </c>
      <c r="F32" s="20">
        <v>14819975</v>
      </c>
      <c r="G32" s="65">
        <f t="shared" si="1"/>
        <v>98.30762879538392</v>
      </c>
      <c r="H32" s="66">
        <f t="shared" si="2"/>
        <v>96.27357618481336</v>
      </c>
    </row>
    <row r="33" spans="1:8" ht="15">
      <c r="A33" s="26">
        <v>40391</v>
      </c>
      <c r="B33" s="20">
        <v>9937919</v>
      </c>
      <c r="C33" s="20">
        <v>2935390</v>
      </c>
      <c r="D33" s="20">
        <v>2244534</v>
      </c>
      <c r="E33" s="14">
        <f t="shared" si="0"/>
        <v>15117843</v>
      </c>
      <c r="F33" s="20">
        <v>14932994</v>
      </c>
      <c r="G33" s="65">
        <f t="shared" si="1"/>
        <v>98.15060437613037</v>
      </c>
      <c r="H33" s="66">
        <f t="shared" si="2"/>
        <v>97.00777062892216</v>
      </c>
    </row>
    <row r="34" spans="1:8" ht="15">
      <c r="A34" s="26">
        <v>40422</v>
      </c>
      <c r="B34" s="20">
        <v>9959685</v>
      </c>
      <c r="C34" s="20">
        <v>2900001</v>
      </c>
      <c r="D34" s="20">
        <v>2246537</v>
      </c>
      <c r="E34" s="14">
        <f t="shared" si="0"/>
        <v>15106223</v>
      </c>
      <c r="F34" s="20">
        <v>15029033</v>
      </c>
      <c r="G34" s="65">
        <f t="shared" si="1"/>
        <v>98.0751630567007</v>
      </c>
      <c r="H34" s="66">
        <f t="shared" si="2"/>
        <v>97.63165953448464</v>
      </c>
    </row>
    <row r="35" spans="1:8" ht="15">
      <c r="A35" s="26">
        <v>40452</v>
      </c>
      <c r="B35" s="20">
        <v>9992591</v>
      </c>
      <c r="C35" s="20">
        <v>2912220.72069272</v>
      </c>
      <c r="D35" s="20">
        <v>2263441.58976</v>
      </c>
      <c r="E35" s="14">
        <f t="shared" si="0"/>
        <v>15168253.31045272</v>
      </c>
      <c r="F35" s="20">
        <v>15126067</v>
      </c>
      <c r="G35" s="65">
        <f t="shared" si="1"/>
        <v>98.4778866767683</v>
      </c>
      <c r="H35" s="66">
        <f t="shared" si="2"/>
        <v>98.26201216271222</v>
      </c>
    </row>
    <row r="36" spans="1:8" ht="15">
      <c r="A36" s="26">
        <v>40483</v>
      </c>
      <c r="B36" s="20">
        <v>9914876</v>
      </c>
      <c r="C36" s="20">
        <v>2926501</v>
      </c>
      <c r="D36" s="20">
        <v>2260299</v>
      </c>
      <c r="E36" s="14">
        <f t="shared" si="0"/>
        <v>15101676</v>
      </c>
      <c r="F36" s="20">
        <v>15231593</v>
      </c>
      <c r="G36" s="65">
        <f t="shared" si="1"/>
        <v>98.04564225812527</v>
      </c>
      <c r="H36" s="66">
        <f t="shared" si="2"/>
        <v>98.94753055262035</v>
      </c>
    </row>
    <row r="37" spans="1:8" ht="15">
      <c r="A37" s="26">
        <v>40513</v>
      </c>
      <c r="B37" s="20">
        <v>10030810</v>
      </c>
      <c r="C37" s="20">
        <v>2963322</v>
      </c>
      <c r="D37" s="20">
        <v>2282511</v>
      </c>
      <c r="E37" s="14">
        <f t="shared" si="0"/>
        <v>15276643</v>
      </c>
      <c r="F37" s="20">
        <v>15364706</v>
      </c>
      <c r="G37" s="65">
        <f t="shared" si="1"/>
        <v>99.18159245921403</v>
      </c>
      <c r="H37" s="66">
        <f t="shared" si="2"/>
        <v>99.812259713546</v>
      </c>
    </row>
    <row r="38" spans="1:8" ht="15">
      <c r="A38" s="26">
        <v>40544</v>
      </c>
      <c r="B38" s="20">
        <v>9960858</v>
      </c>
      <c r="C38" s="20">
        <v>2991561.6954112365</v>
      </c>
      <c r="D38" s="20">
        <v>2287486.867606679</v>
      </c>
      <c r="E38" s="14">
        <f t="shared" si="0"/>
        <v>15239906.563017916</v>
      </c>
      <c r="F38" s="20">
        <v>15492383</v>
      </c>
      <c r="G38" s="65">
        <f t="shared" si="1"/>
        <v>98.94308598098051</v>
      </c>
      <c r="H38" s="66">
        <f t="shared" si="2"/>
        <v>100.64167551124798</v>
      </c>
    </row>
    <row r="39" spans="1:8" ht="15">
      <c r="A39" s="26">
        <v>40575</v>
      </c>
      <c r="B39" s="20">
        <v>9970036</v>
      </c>
      <c r="C39" s="20">
        <v>3027766.3283948246</v>
      </c>
      <c r="D39" s="20">
        <v>2301439</v>
      </c>
      <c r="E39" s="14">
        <f t="shared" si="0"/>
        <v>15299241.328394825</v>
      </c>
      <c r="F39" s="20">
        <v>15603244</v>
      </c>
      <c r="G39" s="65">
        <f t="shared" si="1"/>
        <v>99.32830912969686</v>
      </c>
      <c r="H39" s="66">
        <f t="shared" si="2"/>
        <v>101.36185114780774</v>
      </c>
    </row>
    <row r="40" spans="1:8" ht="15">
      <c r="A40" s="26">
        <v>40603</v>
      </c>
      <c r="B40" s="20">
        <v>10252034</v>
      </c>
      <c r="C40" s="20">
        <v>3059010</v>
      </c>
      <c r="D40" s="20">
        <v>2306478</v>
      </c>
      <c r="E40" s="14">
        <f t="shared" si="0"/>
        <v>15617522</v>
      </c>
      <c r="F40" s="20">
        <v>15726860</v>
      </c>
      <c r="G40" s="65">
        <f t="shared" si="1"/>
        <v>101.39470446660364</v>
      </c>
      <c r="H40" s="66">
        <f t="shared" si="2"/>
        <v>102.1648858623509</v>
      </c>
    </row>
    <row r="41" spans="1:8" ht="15">
      <c r="A41" s="26">
        <v>40634</v>
      </c>
      <c r="B41" s="20">
        <v>10511792</v>
      </c>
      <c r="C41" s="20">
        <v>3102039.400431247</v>
      </c>
      <c r="D41" s="20">
        <v>2305863</v>
      </c>
      <c r="E41" s="14">
        <f t="shared" si="0"/>
        <v>15919694.400431247</v>
      </c>
      <c r="F41" s="20">
        <v>15853987</v>
      </c>
      <c r="G41" s="65">
        <f t="shared" si="1"/>
        <v>103.35651897467288</v>
      </c>
      <c r="H41" s="66">
        <f t="shared" si="2"/>
        <v>102.99072874802695</v>
      </c>
    </row>
    <row r="42" spans="1:8" ht="15">
      <c r="A42" s="26">
        <v>40664</v>
      </c>
      <c r="B42" s="20">
        <v>10771209</v>
      </c>
      <c r="C42" s="20">
        <v>3103246</v>
      </c>
      <c r="D42" s="20">
        <v>2312096</v>
      </c>
      <c r="E42" s="14">
        <f t="shared" si="0"/>
        <v>16186551</v>
      </c>
      <c r="F42" s="20">
        <v>15967019</v>
      </c>
      <c r="G42" s="65">
        <f t="shared" si="1"/>
        <v>105.08905029739081</v>
      </c>
      <c r="H42" s="66">
        <f t="shared" si="2"/>
        <v>103.72500764278362</v>
      </c>
    </row>
    <row r="43" spans="1:8" ht="15">
      <c r="A43" s="26">
        <v>40695</v>
      </c>
      <c r="B43" s="20">
        <v>11045909</v>
      </c>
      <c r="C43" s="20">
        <v>3089309</v>
      </c>
      <c r="D43" s="20">
        <v>2370551</v>
      </c>
      <c r="E43" s="14">
        <f t="shared" si="0"/>
        <v>16505769</v>
      </c>
      <c r="F43" s="20">
        <v>16121350</v>
      </c>
      <c r="G43" s="65">
        <f t="shared" si="1"/>
        <v>107.16153111543738</v>
      </c>
      <c r="H43" s="66">
        <f t="shared" si="2"/>
        <v>104.7275732534664</v>
      </c>
    </row>
    <row r="44" spans="1:8" ht="15">
      <c r="A44" s="26">
        <v>40725</v>
      </c>
      <c r="B44" s="20">
        <v>11112453</v>
      </c>
      <c r="C44" s="20">
        <v>3053242</v>
      </c>
      <c r="D44" s="20">
        <v>2376533</v>
      </c>
      <c r="E44" s="14">
        <f t="shared" si="0"/>
        <v>16542228</v>
      </c>
      <c r="F44" s="20">
        <v>16210159</v>
      </c>
      <c r="G44" s="65">
        <f t="shared" si="1"/>
        <v>107.39823637060833</v>
      </c>
      <c r="H44" s="66">
        <f t="shared" si="2"/>
        <v>105.30449460639697</v>
      </c>
    </row>
    <row r="45" spans="1:8" ht="15.75" thickBot="1">
      <c r="A45" s="27">
        <v>40756</v>
      </c>
      <c r="B45" s="29">
        <v>10886860</v>
      </c>
      <c r="C45" s="29">
        <v>3043525</v>
      </c>
      <c r="D45" s="29">
        <v>2509484</v>
      </c>
      <c r="E45" s="15">
        <f>SUM(B45:D45)</f>
        <v>16439869</v>
      </c>
      <c r="F45" s="29">
        <v>16340295</v>
      </c>
      <c r="G45" s="67">
        <f t="shared" si="1"/>
        <v>106.73368404569423</v>
      </c>
      <c r="H45" s="68">
        <f t="shared" si="2"/>
        <v>106.14988456895675</v>
      </c>
    </row>
  </sheetData>
  <sheetProtection/>
  <autoFilter ref="A1:H45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4" sqref="F34"/>
    </sheetView>
  </sheetViews>
  <sheetFormatPr defaultColWidth="9.140625" defaultRowHeight="15"/>
  <cols>
    <col min="1" max="1" width="18.28125" style="0" bestFit="1" customWidth="1"/>
    <col min="2" max="3" width="12.00390625" style="0" bestFit="1" customWidth="1"/>
    <col min="4" max="4" width="21.421875" style="0" bestFit="1" customWidth="1"/>
    <col min="5" max="5" width="26.421875" style="0" bestFit="1" customWidth="1"/>
    <col min="6" max="6" width="27.421875" style="0" customWidth="1"/>
  </cols>
  <sheetData>
    <row r="1" spans="1:6" ht="45.75" thickBot="1">
      <c r="A1" s="38" t="s">
        <v>276</v>
      </c>
      <c r="B1" s="17">
        <v>40391</v>
      </c>
      <c r="C1" s="38">
        <v>40756</v>
      </c>
      <c r="D1" s="21" t="s">
        <v>265</v>
      </c>
      <c r="E1" s="84" t="s">
        <v>281</v>
      </c>
      <c r="F1" s="52" t="s">
        <v>282</v>
      </c>
    </row>
    <row r="2" spans="1:6" ht="15">
      <c r="A2" s="40" t="s">
        <v>89</v>
      </c>
      <c r="B2" s="4">
        <v>772</v>
      </c>
      <c r="C2" s="19">
        <v>619</v>
      </c>
      <c r="D2" s="43">
        <f aca="true" t="shared" si="0" ref="D2:D33">C2/$C$83</f>
        <v>0.017721663946863638</v>
      </c>
      <c r="E2" s="44">
        <f aca="true" t="shared" si="1" ref="E2:E33">(C2-B2)/B2</f>
        <v>-0.19818652849740934</v>
      </c>
      <c r="F2" s="19">
        <f aca="true" t="shared" si="2" ref="F2:F33">C2-B2</f>
        <v>-153</v>
      </c>
    </row>
    <row r="3" spans="1:6" ht="15">
      <c r="A3" s="40" t="s">
        <v>90</v>
      </c>
      <c r="B3" s="4">
        <v>95</v>
      </c>
      <c r="C3" s="20">
        <v>123</v>
      </c>
      <c r="D3" s="43">
        <f t="shared" si="0"/>
        <v>0.0035214291849179763</v>
      </c>
      <c r="E3" s="44">
        <f t="shared" si="1"/>
        <v>0.29473684210526313</v>
      </c>
      <c r="F3" s="20">
        <f t="shared" si="2"/>
        <v>28</v>
      </c>
    </row>
    <row r="4" spans="1:6" ht="15">
      <c r="A4" s="40" t="s">
        <v>91</v>
      </c>
      <c r="B4" s="4">
        <v>148</v>
      </c>
      <c r="C4" s="20">
        <v>178</v>
      </c>
      <c r="D4" s="43">
        <f t="shared" si="0"/>
        <v>0.005096051991182112</v>
      </c>
      <c r="E4" s="44">
        <f t="shared" si="1"/>
        <v>0.20270270270270271</v>
      </c>
      <c r="F4" s="20">
        <f t="shared" si="2"/>
        <v>30</v>
      </c>
    </row>
    <row r="5" spans="1:6" ht="15">
      <c r="A5" s="40" t="s">
        <v>92</v>
      </c>
      <c r="B5" s="4">
        <v>12</v>
      </c>
      <c r="C5" s="20">
        <v>19</v>
      </c>
      <c r="D5" s="43">
        <f t="shared" si="0"/>
        <v>0.0005439606058003379</v>
      </c>
      <c r="E5" s="44">
        <f t="shared" si="1"/>
        <v>0.5833333333333334</v>
      </c>
      <c r="F5" s="20">
        <f t="shared" si="2"/>
        <v>7</v>
      </c>
    </row>
    <row r="6" spans="1:6" ht="15">
      <c r="A6" s="40" t="s">
        <v>93</v>
      </c>
      <c r="B6" s="4">
        <v>63</v>
      </c>
      <c r="C6" s="20">
        <v>69</v>
      </c>
      <c r="D6" s="43">
        <f t="shared" si="0"/>
        <v>0.0019754358842222794</v>
      </c>
      <c r="E6" s="44">
        <f t="shared" si="1"/>
        <v>0.09523809523809523</v>
      </c>
      <c r="F6" s="20">
        <f t="shared" si="2"/>
        <v>6</v>
      </c>
    </row>
    <row r="7" spans="1:6" ht="15">
      <c r="A7" s="40" t="s">
        <v>94</v>
      </c>
      <c r="B7" s="4">
        <v>83</v>
      </c>
      <c r="C7" s="20">
        <v>106</v>
      </c>
      <c r="D7" s="43">
        <f t="shared" si="0"/>
        <v>0.0030347275902545164</v>
      </c>
      <c r="E7" s="44">
        <f t="shared" si="1"/>
        <v>0.27710843373493976</v>
      </c>
      <c r="F7" s="20">
        <f t="shared" si="2"/>
        <v>23</v>
      </c>
    </row>
    <row r="8" spans="1:6" ht="15">
      <c r="A8" s="40" t="s">
        <v>95</v>
      </c>
      <c r="B8" s="4">
        <v>2235</v>
      </c>
      <c r="C8" s="20">
        <v>2526</v>
      </c>
      <c r="D8" s="43">
        <f t="shared" si="0"/>
        <v>0.07231813106587649</v>
      </c>
      <c r="E8" s="44">
        <f t="shared" si="1"/>
        <v>0.13020134228187918</v>
      </c>
      <c r="F8" s="20">
        <f t="shared" si="2"/>
        <v>291</v>
      </c>
    </row>
    <row r="9" spans="1:6" ht="15">
      <c r="A9" s="40" t="s">
        <v>96</v>
      </c>
      <c r="B9" s="4">
        <v>950</v>
      </c>
      <c r="C9" s="20">
        <v>1094</v>
      </c>
      <c r="D9" s="43">
        <f t="shared" si="0"/>
        <v>0.03132067909187208</v>
      </c>
      <c r="E9" s="44">
        <f t="shared" si="1"/>
        <v>0.15157894736842106</v>
      </c>
      <c r="F9" s="20">
        <f t="shared" si="2"/>
        <v>144</v>
      </c>
    </row>
    <row r="10" spans="1:6" ht="15">
      <c r="A10" s="40" t="s">
        <v>97</v>
      </c>
      <c r="B10" s="4">
        <v>9</v>
      </c>
      <c r="C10" s="20">
        <v>8</v>
      </c>
      <c r="D10" s="43">
        <f t="shared" si="0"/>
        <v>0.00022903604454751065</v>
      </c>
      <c r="E10" s="44">
        <f t="shared" si="1"/>
        <v>-0.1111111111111111</v>
      </c>
      <c r="F10" s="20">
        <f t="shared" si="2"/>
        <v>-1</v>
      </c>
    </row>
    <row r="11" spans="1:6" ht="15">
      <c r="A11" s="40" t="s">
        <v>98</v>
      </c>
      <c r="B11" s="4">
        <v>69</v>
      </c>
      <c r="C11" s="20">
        <v>51</v>
      </c>
      <c r="D11" s="43">
        <f t="shared" si="0"/>
        <v>0.0014601047839903805</v>
      </c>
      <c r="E11" s="44">
        <f t="shared" si="1"/>
        <v>-0.2608695652173913</v>
      </c>
      <c r="F11" s="20">
        <f t="shared" si="2"/>
        <v>-18</v>
      </c>
    </row>
    <row r="12" spans="1:6" ht="15">
      <c r="A12" s="40" t="s">
        <v>99</v>
      </c>
      <c r="B12" s="4">
        <v>241</v>
      </c>
      <c r="C12" s="20">
        <v>302</v>
      </c>
      <c r="D12" s="43">
        <f t="shared" si="0"/>
        <v>0.008646110681668527</v>
      </c>
      <c r="E12" s="44">
        <f t="shared" si="1"/>
        <v>0.25311203319502074</v>
      </c>
      <c r="F12" s="20">
        <f t="shared" si="2"/>
        <v>61</v>
      </c>
    </row>
    <row r="13" spans="1:6" ht="15">
      <c r="A13" s="40" t="s">
        <v>100</v>
      </c>
      <c r="B13" s="4">
        <v>340</v>
      </c>
      <c r="C13" s="20">
        <v>298</v>
      </c>
      <c r="D13" s="43">
        <f t="shared" si="0"/>
        <v>0.008531592659394772</v>
      </c>
      <c r="E13" s="44">
        <f t="shared" si="1"/>
        <v>-0.12352941176470589</v>
      </c>
      <c r="F13" s="20">
        <f t="shared" si="2"/>
        <v>-42</v>
      </c>
    </row>
    <row r="14" spans="1:6" ht="15">
      <c r="A14" s="40" t="s">
        <v>101</v>
      </c>
      <c r="B14" s="4">
        <v>63</v>
      </c>
      <c r="C14" s="20">
        <v>49</v>
      </c>
      <c r="D14" s="43">
        <f t="shared" si="0"/>
        <v>0.0014028457728535028</v>
      </c>
      <c r="E14" s="44">
        <f t="shared" si="1"/>
        <v>-0.2222222222222222</v>
      </c>
      <c r="F14" s="20">
        <f t="shared" si="2"/>
        <v>-14</v>
      </c>
    </row>
    <row r="15" spans="1:6" ht="15">
      <c r="A15" s="40" t="s">
        <v>102</v>
      </c>
      <c r="B15" s="4">
        <v>129</v>
      </c>
      <c r="C15" s="20">
        <v>84</v>
      </c>
      <c r="D15" s="43">
        <f t="shared" si="0"/>
        <v>0.002404878467748862</v>
      </c>
      <c r="E15" s="44">
        <f t="shared" si="1"/>
        <v>-0.3488372093023256</v>
      </c>
      <c r="F15" s="20">
        <f t="shared" si="2"/>
        <v>-45</v>
      </c>
    </row>
    <row r="16" spans="1:6" ht="15">
      <c r="A16" s="40" t="s">
        <v>103</v>
      </c>
      <c r="B16" s="4">
        <v>10</v>
      </c>
      <c r="C16" s="20">
        <v>8</v>
      </c>
      <c r="D16" s="43">
        <f t="shared" si="0"/>
        <v>0.00022903604454751065</v>
      </c>
      <c r="E16" s="44">
        <f t="shared" si="1"/>
        <v>-0.2</v>
      </c>
      <c r="F16" s="20">
        <f t="shared" si="2"/>
        <v>-2</v>
      </c>
    </row>
    <row r="17" spans="1:6" ht="15">
      <c r="A17" s="40" t="s">
        <v>104</v>
      </c>
      <c r="B17" s="4">
        <v>117</v>
      </c>
      <c r="C17" s="20">
        <v>83</v>
      </c>
      <c r="D17" s="43">
        <f t="shared" si="0"/>
        <v>0.002376248962180423</v>
      </c>
      <c r="E17" s="44">
        <f t="shared" si="1"/>
        <v>-0.2905982905982906</v>
      </c>
      <c r="F17" s="20">
        <f t="shared" si="2"/>
        <v>-34</v>
      </c>
    </row>
    <row r="18" spans="1:6" ht="15">
      <c r="A18" s="40" t="s">
        <v>105</v>
      </c>
      <c r="B18" s="4">
        <v>40</v>
      </c>
      <c r="C18" s="20">
        <v>26</v>
      </c>
      <c r="D18" s="43">
        <f t="shared" si="0"/>
        <v>0.0007443671447794096</v>
      </c>
      <c r="E18" s="44">
        <f t="shared" si="1"/>
        <v>-0.35</v>
      </c>
      <c r="F18" s="20">
        <f t="shared" si="2"/>
        <v>-14</v>
      </c>
    </row>
    <row r="19" spans="1:6" ht="15">
      <c r="A19" s="40" t="s">
        <v>106</v>
      </c>
      <c r="B19" s="4">
        <v>11</v>
      </c>
      <c r="C19" s="20">
        <v>31</v>
      </c>
      <c r="D19" s="43">
        <f t="shared" si="0"/>
        <v>0.0008875146726216039</v>
      </c>
      <c r="E19" s="44">
        <f t="shared" si="1"/>
        <v>1.8181818181818181</v>
      </c>
      <c r="F19" s="20">
        <f t="shared" si="2"/>
        <v>20</v>
      </c>
    </row>
    <row r="20" spans="1:6" ht="15">
      <c r="A20" s="40" t="s">
        <v>107</v>
      </c>
      <c r="B20" s="4">
        <v>232</v>
      </c>
      <c r="C20" s="20">
        <v>147</v>
      </c>
      <c r="D20" s="43">
        <f t="shared" si="0"/>
        <v>0.004208537318560509</v>
      </c>
      <c r="E20" s="44">
        <f t="shared" si="1"/>
        <v>-0.36637931034482757</v>
      </c>
      <c r="F20" s="20">
        <f t="shared" si="2"/>
        <v>-85</v>
      </c>
    </row>
    <row r="21" spans="1:6" ht="15">
      <c r="A21" s="40" t="s">
        <v>108</v>
      </c>
      <c r="B21" s="4">
        <v>39</v>
      </c>
      <c r="C21" s="20">
        <v>36</v>
      </c>
      <c r="D21" s="43">
        <f t="shared" si="0"/>
        <v>0.001030662200463798</v>
      </c>
      <c r="E21" s="44">
        <f t="shared" si="1"/>
        <v>-0.07692307692307693</v>
      </c>
      <c r="F21" s="20">
        <f t="shared" si="2"/>
        <v>-3</v>
      </c>
    </row>
    <row r="22" spans="1:6" ht="15">
      <c r="A22" s="40" t="s">
        <v>109</v>
      </c>
      <c r="B22" s="4">
        <v>1881</v>
      </c>
      <c r="C22" s="20">
        <v>2104</v>
      </c>
      <c r="D22" s="43">
        <f t="shared" si="0"/>
        <v>0.06023647971599531</v>
      </c>
      <c r="E22" s="44">
        <f t="shared" si="1"/>
        <v>0.11855396065922381</v>
      </c>
      <c r="F22" s="20">
        <f t="shared" si="2"/>
        <v>223</v>
      </c>
    </row>
    <row r="23" spans="1:6" ht="15">
      <c r="A23" s="40" t="s">
        <v>110</v>
      </c>
      <c r="B23" s="4">
        <v>106</v>
      </c>
      <c r="C23" s="20">
        <v>223</v>
      </c>
      <c r="D23" s="43">
        <f t="shared" si="0"/>
        <v>0.00638437974176186</v>
      </c>
      <c r="E23" s="44">
        <f t="shared" si="1"/>
        <v>1.1037735849056605</v>
      </c>
      <c r="F23" s="20">
        <f t="shared" si="2"/>
        <v>117</v>
      </c>
    </row>
    <row r="24" spans="1:6" ht="15">
      <c r="A24" s="40" t="s">
        <v>111</v>
      </c>
      <c r="B24" s="4">
        <v>39</v>
      </c>
      <c r="C24" s="20">
        <v>45</v>
      </c>
      <c r="D24" s="43">
        <f t="shared" si="0"/>
        <v>0.0012883277505797476</v>
      </c>
      <c r="E24" s="44">
        <f t="shared" si="1"/>
        <v>0.15384615384615385</v>
      </c>
      <c r="F24" s="20">
        <f t="shared" si="2"/>
        <v>6</v>
      </c>
    </row>
    <row r="25" spans="1:6" ht="15">
      <c r="A25" s="40" t="s">
        <v>112</v>
      </c>
      <c r="B25" s="4">
        <v>137</v>
      </c>
      <c r="C25" s="20">
        <v>154</v>
      </c>
      <c r="D25" s="43">
        <f t="shared" si="0"/>
        <v>0.00440894385753958</v>
      </c>
      <c r="E25" s="44">
        <f t="shared" si="1"/>
        <v>0.12408759124087591</v>
      </c>
      <c r="F25" s="20">
        <f t="shared" si="2"/>
        <v>17</v>
      </c>
    </row>
    <row r="26" spans="1:6" ht="15">
      <c r="A26" s="40" t="s">
        <v>113</v>
      </c>
      <c r="B26" s="4">
        <v>785</v>
      </c>
      <c r="C26" s="20">
        <v>652</v>
      </c>
      <c r="D26" s="43">
        <f t="shared" si="0"/>
        <v>0.018666437630622118</v>
      </c>
      <c r="E26" s="44">
        <f t="shared" si="1"/>
        <v>-0.16942675159235668</v>
      </c>
      <c r="F26" s="20">
        <f t="shared" si="2"/>
        <v>-133</v>
      </c>
    </row>
    <row r="27" spans="1:6" ht="15">
      <c r="A27" s="40" t="s">
        <v>28</v>
      </c>
      <c r="B27" s="4">
        <v>163</v>
      </c>
      <c r="C27" s="20">
        <v>537</v>
      </c>
      <c r="D27" s="43">
        <f t="shared" si="0"/>
        <v>0.015374044490251653</v>
      </c>
      <c r="E27" s="44">
        <f t="shared" si="1"/>
        <v>2.294478527607362</v>
      </c>
      <c r="F27" s="20">
        <f t="shared" si="2"/>
        <v>374</v>
      </c>
    </row>
    <row r="28" spans="1:6" ht="15">
      <c r="A28" s="40" t="s">
        <v>114</v>
      </c>
      <c r="B28" s="4">
        <v>204</v>
      </c>
      <c r="C28" s="20">
        <v>337</v>
      </c>
      <c r="D28" s="43">
        <f t="shared" si="0"/>
        <v>0.009648143376563887</v>
      </c>
      <c r="E28" s="44">
        <f t="shared" si="1"/>
        <v>0.6519607843137255</v>
      </c>
      <c r="F28" s="20">
        <f t="shared" si="2"/>
        <v>133</v>
      </c>
    </row>
    <row r="29" spans="1:6" ht="15">
      <c r="A29" s="40" t="s">
        <v>115</v>
      </c>
      <c r="B29" s="4">
        <v>105</v>
      </c>
      <c r="C29" s="20">
        <v>139</v>
      </c>
      <c r="D29" s="43">
        <f t="shared" si="0"/>
        <v>0.003979501274012998</v>
      </c>
      <c r="E29" s="44">
        <f t="shared" si="1"/>
        <v>0.3238095238095238</v>
      </c>
      <c r="F29" s="20">
        <f t="shared" si="2"/>
        <v>34</v>
      </c>
    </row>
    <row r="30" spans="1:6" ht="15">
      <c r="A30" s="40" t="s">
        <v>116</v>
      </c>
      <c r="B30" s="4">
        <v>172</v>
      </c>
      <c r="C30" s="20">
        <v>155</v>
      </c>
      <c r="D30" s="43">
        <f t="shared" si="0"/>
        <v>0.004437573363108019</v>
      </c>
      <c r="E30" s="44">
        <f t="shared" si="1"/>
        <v>-0.09883720930232558</v>
      </c>
      <c r="F30" s="20">
        <f t="shared" si="2"/>
        <v>-17</v>
      </c>
    </row>
    <row r="31" spans="1:6" ht="15">
      <c r="A31" s="40" t="s">
        <v>117</v>
      </c>
      <c r="B31" s="4">
        <v>47</v>
      </c>
      <c r="C31" s="20">
        <v>35</v>
      </c>
      <c r="D31" s="43">
        <f t="shared" si="0"/>
        <v>0.001002032694895359</v>
      </c>
      <c r="E31" s="44">
        <f t="shared" si="1"/>
        <v>-0.2553191489361702</v>
      </c>
      <c r="F31" s="20">
        <f t="shared" si="2"/>
        <v>-12</v>
      </c>
    </row>
    <row r="32" spans="1:6" ht="15">
      <c r="A32" s="40" t="s">
        <v>118</v>
      </c>
      <c r="B32" s="4">
        <v>105</v>
      </c>
      <c r="C32" s="20">
        <v>148</v>
      </c>
      <c r="D32" s="43">
        <f t="shared" si="0"/>
        <v>0.004237166824128947</v>
      </c>
      <c r="E32" s="44">
        <f t="shared" si="1"/>
        <v>0.4095238095238095</v>
      </c>
      <c r="F32" s="20">
        <f t="shared" si="2"/>
        <v>43</v>
      </c>
    </row>
    <row r="33" spans="1:6" ht="15">
      <c r="A33" s="40" t="s">
        <v>119</v>
      </c>
      <c r="B33" s="4">
        <v>323</v>
      </c>
      <c r="C33" s="20">
        <v>314</v>
      </c>
      <c r="D33" s="43">
        <f t="shared" si="0"/>
        <v>0.008989664748489794</v>
      </c>
      <c r="E33" s="44">
        <f t="shared" si="1"/>
        <v>-0.02786377708978328</v>
      </c>
      <c r="F33" s="20">
        <f t="shared" si="2"/>
        <v>-9</v>
      </c>
    </row>
    <row r="34" spans="1:6" ht="15">
      <c r="A34" s="40" t="s">
        <v>120</v>
      </c>
      <c r="B34" s="4">
        <v>548</v>
      </c>
      <c r="C34" s="20">
        <v>809</v>
      </c>
      <c r="D34" s="43">
        <f aca="true" t="shared" si="3" ref="D34:D65">C34/$C$83</f>
        <v>0.023161270004867018</v>
      </c>
      <c r="E34" s="44">
        <f aca="true" t="shared" si="4" ref="E34:E65">(C34-B34)/B34</f>
        <v>0.4762773722627737</v>
      </c>
      <c r="F34" s="20">
        <f aca="true" t="shared" si="5" ref="F34:F65">C34-B34</f>
        <v>261</v>
      </c>
    </row>
    <row r="35" spans="1:6" ht="15">
      <c r="A35" s="40" t="s">
        <v>121</v>
      </c>
      <c r="B35" s="4">
        <v>85</v>
      </c>
      <c r="C35" s="20">
        <v>127</v>
      </c>
      <c r="D35" s="43">
        <f t="shared" si="3"/>
        <v>0.0036359472071917317</v>
      </c>
      <c r="E35" s="44">
        <f t="shared" si="4"/>
        <v>0.49411764705882355</v>
      </c>
      <c r="F35" s="20">
        <f t="shared" si="5"/>
        <v>42</v>
      </c>
    </row>
    <row r="36" spans="1:6" ht="15">
      <c r="A36" s="40" t="s">
        <v>122</v>
      </c>
      <c r="B36" s="4">
        <v>21</v>
      </c>
      <c r="C36" s="20">
        <v>18</v>
      </c>
      <c r="D36" s="43">
        <f t="shared" si="3"/>
        <v>0.000515331100231899</v>
      </c>
      <c r="E36" s="44">
        <f t="shared" si="4"/>
        <v>-0.14285714285714285</v>
      </c>
      <c r="F36" s="20">
        <f t="shared" si="5"/>
        <v>-3</v>
      </c>
    </row>
    <row r="37" spans="1:6" ht="15">
      <c r="A37" s="40" t="s">
        <v>123</v>
      </c>
      <c r="B37" s="4">
        <v>3</v>
      </c>
      <c r="C37" s="20">
        <v>7</v>
      </c>
      <c r="D37" s="43">
        <f t="shared" si="3"/>
        <v>0.00020040653897907183</v>
      </c>
      <c r="E37" s="44">
        <f t="shared" si="4"/>
        <v>1.3333333333333333</v>
      </c>
      <c r="F37" s="20">
        <f t="shared" si="5"/>
        <v>4</v>
      </c>
    </row>
    <row r="38" spans="1:6" ht="15">
      <c r="A38" s="40" t="s">
        <v>124</v>
      </c>
      <c r="B38" s="4">
        <v>192</v>
      </c>
      <c r="C38" s="20">
        <v>282</v>
      </c>
      <c r="D38" s="43">
        <f t="shared" si="3"/>
        <v>0.00807352057029975</v>
      </c>
      <c r="E38" s="44">
        <f t="shared" si="4"/>
        <v>0.46875</v>
      </c>
      <c r="F38" s="20">
        <f t="shared" si="5"/>
        <v>90</v>
      </c>
    </row>
    <row r="39" spans="1:6" ht="15">
      <c r="A39" s="40" t="s">
        <v>125</v>
      </c>
      <c r="B39" s="4">
        <v>15</v>
      </c>
      <c r="C39" s="20">
        <v>28</v>
      </c>
      <c r="D39" s="43">
        <f t="shared" si="3"/>
        <v>0.0008016261559162873</v>
      </c>
      <c r="E39" s="44">
        <f t="shared" si="4"/>
        <v>0.8666666666666667</v>
      </c>
      <c r="F39" s="20">
        <f t="shared" si="5"/>
        <v>13</v>
      </c>
    </row>
    <row r="40" spans="1:6" ht="15">
      <c r="A40" s="40" t="s">
        <v>126</v>
      </c>
      <c r="B40" s="4">
        <v>77</v>
      </c>
      <c r="C40" s="20">
        <v>122</v>
      </c>
      <c r="D40" s="43">
        <f t="shared" si="3"/>
        <v>0.0034927996793495376</v>
      </c>
      <c r="E40" s="44">
        <f t="shared" si="4"/>
        <v>0.5844155844155844</v>
      </c>
      <c r="F40" s="20">
        <f t="shared" si="5"/>
        <v>45</v>
      </c>
    </row>
    <row r="41" spans="1:6" ht="15">
      <c r="A41" s="40" t="s">
        <v>127</v>
      </c>
      <c r="B41" s="4">
        <v>11436</v>
      </c>
      <c r="C41" s="20">
        <v>11948</v>
      </c>
      <c r="D41" s="43">
        <f t="shared" si="3"/>
        <v>0.3420653325317072</v>
      </c>
      <c r="E41" s="44">
        <f t="shared" si="4"/>
        <v>0.04477089891570479</v>
      </c>
      <c r="F41" s="20">
        <f t="shared" si="5"/>
        <v>512</v>
      </c>
    </row>
    <row r="42" spans="1:6" ht="15">
      <c r="A42" s="40" t="s">
        <v>128</v>
      </c>
      <c r="B42" s="4">
        <v>2581</v>
      </c>
      <c r="C42" s="20">
        <v>2500</v>
      </c>
      <c r="D42" s="43">
        <f t="shared" si="3"/>
        <v>0.07157376392109709</v>
      </c>
      <c r="E42" s="44">
        <f t="shared" si="4"/>
        <v>-0.031383184812088336</v>
      </c>
      <c r="F42" s="20">
        <f t="shared" si="5"/>
        <v>-81</v>
      </c>
    </row>
    <row r="43" spans="1:6" ht="15">
      <c r="A43" s="40" t="s">
        <v>129</v>
      </c>
      <c r="B43" s="4">
        <v>360</v>
      </c>
      <c r="C43" s="20">
        <v>393</v>
      </c>
      <c r="D43" s="43">
        <f t="shared" si="3"/>
        <v>0.011251395688396462</v>
      </c>
      <c r="E43" s="44">
        <f t="shared" si="4"/>
        <v>0.09166666666666666</v>
      </c>
      <c r="F43" s="20">
        <f t="shared" si="5"/>
        <v>33</v>
      </c>
    </row>
    <row r="44" spans="1:6" ht="15">
      <c r="A44" s="40" t="s">
        <v>130</v>
      </c>
      <c r="B44" s="4">
        <v>76</v>
      </c>
      <c r="C44" s="20">
        <v>97</v>
      </c>
      <c r="D44" s="43">
        <f t="shared" si="3"/>
        <v>0.002777062040138567</v>
      </c>
      <c r="E44" s="44">
        <f t="shared" si="4"/>
        <v>0.27631578947368424</v>
      </c>
      <c r="F44" s="20">
        <f t="shared" si="5"/>
        <v>21</v>
      </c>
    </row>
    <row r="45" spans="1:6" ht="15">
      <c r="A45" s="40" t="s">
        <v>131</v>
      </c>
      <c r="B45" s="4">
        <v>102</v>
      </c>
      <c r="C45" s="20">
        <v>88</v>
      </c>
      <c r="D45" s="43">
        <f t="shared" si="3"/>
        <v>0.0025193964900226172</v>
      </c>
      <c r="E45" s="44">
        <f t="shared" si="4"/>
        <v>-0.13725490196078433</v>
      </c>
      <c r="F45" s="20">
        <f t="shared" si="5"/>
        <v>-14</v>
      </c>
    </row>
    <row r="46" spans="1:6" ht="15">
      <c r="A46" s="40" t="s">
        <v>132</v>
      </c>
      <c r="B46" s="4">
        <v>52</v>
      </c>
      <c r="C46" s="20">
        <v>54</v>
      </c>
      <c r="D46" s="43">
        <f t="shared" si="3"/>
        <v>0.001545993300695697</v>
      </c>
      <c r="E46" s="44">
        <f t="shared" si="4"/>
        <v>0.038461538461538464</v>
      </c>
      <c r="F46" s="20">
        <f t="shared" si="5"/>
        <v>2</v>
      </c>
    </row>
    <row r="47" spans="1:6" ht="15">
      <c r="A47" s="40" t="s">
        <v>133</v>
      </c>
      <c r="B47" s="4">
        <v>74</v>
      </c>
      <c r="C47" s="20">
        <v>78</v>
      </c>
      <c r="D47" s="43">
        <f t="shared" si="3"/>
        <v>0.002233101434338229</v>
      </c>
      <c r="E47" s="44">
        <f t="shared" si="4"/>
        <v>0.05405405405405406</v>
      </c>
      <c r="F47" s="20">
        <f t="shared" si="5"/>
        <v>4</v>
      </c>
    </row>
    <row r="48" spans="1:6" ht="15">
      <c r="A48" s="40" t="s">
        <v>134</v>
      </c>
      <c r="B48" s="4">
        <v>567</v>
      </c>
      <c r="C48" s="20">
        <v>512</v>
      </c>
      <c r="D48" s="43">
        <f t="shared" si="3"/>
        <v>0.014658306851040682</v>
      </c>
      <c r="E48" s="44">
        <f t="shared" si="4"/>
        <v>-0.09700176366843033</v>
      </c>
      <c r="F48" s="20">
        <f t="shared" si="5"/>
        <v>-55</v>
      </c>
    </row>
    <row r="49" spans="1:6" ht="15">
      <c r="A49" s="40" t="s">
        <v>136</v>
      </c>
      <c r="B49" s="4">
        <v>171</v>
      </c>
      <c r="C49" s="20">
        <v>184</v>
      </c>
      <c r="D49" s="43">
        <f t="shared" si="3"/>
        <v>0.005267829024592745</v>
      </c>
      <c r="E49" s="44">
        <f t="shared" si="4"/>
        <v>0.07602339181286549</v>
      </c>
      <c r="F49" s="20">
        <f t="shared" si="5"/>
        <v>13</v>
      </c>
    </row>
    <row r="50" spans="1:6" ht="15">
      <c r="A50" s="40" t="s">
        <v>46</v>
      </c>
      <c r="B50" s="4">
        <v>41</v>
      </c>
      <c r="C50" s="20">
        <v>56</v>
      </c>
      <c r="D50" s="43">
        <f t="shared" si="3"/>
        <v>0.0016032523118325746</v>
      </c>
      <c r="E50" s="44">
        <f t="shared" si="4"/>
        <v>0.36585365853658536</v>
      </c>
      <c r="F50" s="20">
        <f t="shared" si="5"/>
        <v>15</v>
      </c>
    </row>
    <row r="51" spans="1:6" ht="15">
      <c r="A51" s="40" t="s">
        <v>137</v>
      </c>
      <c r="B51" s="4">
        <v>40</v>
      </c>
      <c r="C51" s="20">
        <v>27</v>
      </c>
      <c r="D51" s="43">
        <f t="shared" si="3"/>
        <v>0.0007729966503478485</v>
      </c>
      <c r="E51" s="44">
        <f t="shared" si="4"/>
        <v>-0.325</v>
      </c>
      <c r="F51" s="20">
        <f t="shared" si="5"/>
        <v>-13</v>
      </c>
    </row>
    <row r="52" spans="1:6" ht="15">
      <c r="A52" s="40" t="s">
        <v>135</v>
      </c>
      <c r="B52" s="4">
        <v>85</v>
      </c>
      <c r="C52" s="20">
        <v>60</v>
      </c>
      <c r="D52" s="43">
        <f t="shared" si="3"/>
        <v>0.00171777033410633</v>
      </c>
      <c r="E52" s="44">
        <f t="shared" si="4"/>
        <v>-0.29411764705882354</v>
      </c>
      <c r="F52" s="20">
        <f t="shared" si="5"/>
        <v>-25</v>
      </c>
    </row>
    <row r="53" spans="1:6" ht="15">
      <c r="A53" s="40" t="s">
        <v>138</v>
      </c>
      <c r="B53" s="4">
        <v>1131</v>
      </c>
      <c r="C53" s="20">
        <v>1123</v>
      </c>
      <c r="D53" s="43">
        <f t="shared" si="3"/>
        <v>0.03215093475335681</v>
      </c>
      <c r="E53" s="44">
        <f t="shared" si="4"/>
        <v>-0.007073386383731211</v>
      </c>
      <c r="F53" s="20">
        <f t="shared" si="5"/>
        <v>-8</v>
      </c>
    </row>
    <row r="54" spans="1:6" ht="15">
      <c r="A54" s="40" t="s">
        <v>139</v>
      </c>
      <c r="B54" s="4">
        <v>463</v>
      </c>
      <c r="C54" s="20">
        <v>428</v>
      </c>
      <c r="D54" s="43">
        <f t="shared" si="3"/>
        <v>0.01225342838329182</v>
      </c>
      <c r="E54" s="44">
        <f t="shared" si="4"/>
        <v>-0.0755939524838013</v>
      </c>
      <c r="F54" s="20">
        <f t="shared" si="5"/>
        <v>-35</v>
      </c>
    </row>
    <row r="55" spans="1:6" ht="15">
      <c r="A55" s="40" t="s">
        <v>140</v>
      </c>
      <c r="B55" s="4">
        <v>199</v>
      </c>
      <c r="C55" s="20">
        <v>124</v>
      </c>
      <c r="D55" s="43">
        <f t="shared" si="3"/>
        <v>0.0035500586904864155</v>
      </c>
      <c r="E55" s="44">
        <f t="shared" si="4"/>
        <v>-0.3768844221105528</v>
      </c>
      <c r="F55" s="20">
        <f t="shared" si="5"/>
        <v>-75</v>
      </c>
    </row>
    <row r="56" spans="1:6" ht="15">
      <c r="A56" s="40" t="s">
        <v>141</v>
      </c>
      <c r="B56" s="4">
        <v>230</v>
      </c>
      <c r="C56" s="20">
        <v>165</v>
      </c>
      <c r="D56" s="43">
        <f t="shared" si="3"/>
        <v>0.004723868418792408</v>
      </c>
      <c r="E56" s="44">
        <f t="shared" si="4"/>
        <v>-0.2826086956521739</v>
      </c>
      <c r="F56" s="20">
        <f t="shared" si="5"/>
        <v>-65</v>
      </c>
    </row>
    <row r="57" spans="1:6" ht="15">
      <c r="A57" s="40" t="s">
        <v>142</v>
      </c>
      <c r="B57" s="4">
        <v>498</v>
      </c>
      <c r="C57" s="20">
        <v>573</v>
      </c>
      <c r="D57" s="43">
        <f t="shared" si="3"/>
        <v>0.01640470669071545</v>
      </c>
      <c r="E57" s="44">
        <f t="shared" si="4"/>
        <v>0.15060240963855423</v>
      </c>
      <c r="F57" s="20">
        <f t="shared" si="5"/>
        <v>75</v>
      </c>
    </row>
    <row r="58" spans="1:6" ht="15">
      <c r="A58" s="40" t="s">
        <v>143</v>
      </c>
      <c r="B58" s="4">
        <v>77</v>
      </c>
      <c r="C58" s="20">
        <v>49</v>
      </c>
      <c r="D58" s="43">
        <f t="shared" si="3"/>
        <v>0.0014028457728535028</v>
      </c>
      <c r="E58" s="44">
        <f t="shared" si="4"/>
        <v>-0.36363636363636365</v>
      </c>
      <c r="F58" s="20">
        <f t="shared" si="5"/>
        <v>-28</v>
      </c>
    </row>
    <row r="59" spans="1:6" ht="15">
      <c r="A59" s="40" t="s">
        <v>144</v>
      </c>
      <c r="B59" s="4">
        <v>441</v>
      </c>
      <c r="C59" s="20">
        <v>380</v>
      </c>
      <c r="D59" s="43">
        <f t="shared" si="3"/>
        <v>0.010879212116006757</v>
      </c>
      <c r="E59" s="44">
        <f t="shared" si="4"/>
        <v>-0.1383219954648526</v>
      </c>
      <c r="F59" s="20">
        <f t="shared" si="5"/>
        <v>-61</v>
      </c>
    </row>
    <row r="60" spans="1:6" ht="15">
      <c r="A60" s="40" t="s">
        <v>145</v>
      </c>
      <c r="B60" s="4">
        <v>271</v>
      </c>
      <c r="C60" s="20">
        <v>238</v>
      </c>
      <c r="D60" s="43">
        <f t="shared" si="3"/>
        <v>0.006813822325288443</v>
      </c>
      <c r="E60" s="44">
        <f t="shared" si="4"/>
        <v>-0.12177121771217712</v>
      </c>
      <c r="F60" s="20">
        <f t="shared" si="5"/>
        <v>-33</v>
      </c>
    </row>
    <row r="61" spans="1:6" ht="15">
      <c r="A61" s="40" t="s">
        <v>146</v>
      </c>
      <c r="B61" s="4">
        <v>22</v>
      </c>
      <c r="C61" s="20">
        <v>28</v>
      </c>
      <c r="D61" s="43">
        <f t="shared" si="3"/>
        <v>0.0008016261559162873</v>
      </c>
      <c r="E61" s="44">
        <f t="shared" si="4"/>
        <v>0.2727272727272727</v>
      </c>
      <c r="F61" s="20">
        <f t="shared" si="5"/>
        <v>6</v>
      </c>
    </row>
    <row r="62" spans="1:6" ht="15">
      <c r="A62" s="40" t="s">
        <v>147</v>
      </c>
      <c r="B62" s="4">
        <v>60</v>
      </c>
      <c r="C62" s="20">
        <v>77</v>
      </c>
      <c r="D62" s="43">
        <f t="shared" si="3"/>
        <v>0.00220447192876979</v>
      </c>
      <c r="E62" s="44">
        <f t="shared" si="4"/>
        <v>0.2833333333333333</v>
      </c>
      <c r="F62" s="20">
        <f t="shared" si="5"/>
        <v>17</v>
      </c>
    </row>
    <row r="63" spans="1:6" ht="15">
      <c r="A63" s="40" t="s">
        <v>148</v>
      </c>
      <c r="B63" s="4">
        <v>38</v>
      </c>
      <c r="C63" s="20">
        <v>50</v>
      </c>
      <c r="D63" s="43">
        <f t="shared" si="3"/>
        <v>0.0014314752784219417</v>
      </c>
      <c r="E63" s="44">
        <f t="shared" si="4"/>
        <v>0.3157894736842105</v>
      </c>
      <c r="F63" s="20">
        <f t="shared" si="5"/>
        <v>12</v>
      </c>
    </row>
    <row r="64" spans="1:6" ht="15">
      <c r="A64" s="40" t="s">
        <v>149</v>
      </c>
      <c r="B64" s="4">
        <v>152</v>
      </c>
      <c r="C64" s="20">
        <v>173</v>
      </c>
      <c r="D64" s="43">
        <f t="shared" si="3"/>
        <v>0.004952904463339918</v>
      </c>
      <c r="E64" s="44">
        <f t="shared" si="4"/>
        <v>0.13815789473684212</v>
      </c>
      <c r="F64" s="20">
        <f t="shared" si="5"/>
        <v>21</v>
      </c>
    </row>
    <row r="65" spans="1:6" ht="15">
      <c r="A65" s="40" t="s">
        <v>150</v>
      </c>
      <c r="B65" s="4">
        <v>131</v>
      </c>
      <c r="C65" s="20">
        <v>127</v>
      </c>
      <c r="D65" s="43">
        <f t="shared" si="3"/>
        <v>0.0036359472071917317</v>
      </c>
      <c r="E65" s="44">
        <f t="shared" si="4"/>
        <v>-0.030534351145038167</v>
      </c>
      <c r="F65" s="20">
        <f t="shared" si="5"/>
        <v>-4</v>
      </c>
    </row>
    <row r="66" spans="1:6" ht="15">
      <c r="A66" s="40" t="s">
        <v>151</v>
      </c>
      <c r="B66" s="4">
        <v>98</v>
      </c>
      <c r="C66" s="20">
        <v>91</v>
      </c>
      <c r="D66" s="43">
        <f aca="true" t="shared" si="6" ref="D66:D82">C66/$C$83</f>
        <v>0.002605285006727934</v>
      </c>
      <c r="E66" s="44">
        <f aca="true" t="shared" si="7" ref="E66:E82">(C66-B66)/B66</f>
        <v>-0.07142857142857142</v>
      </c>
      <c r="F66" s="20">
        <f aca="true" t="shared" si="8" ref="F66:F82">C66-B66</f>
        <v>-7</v>
      </c>
    </row>
    <row r="67" spans="1:6" ht="15">
      <c r="A67" s="40" t="s">
        <v>152</v>
      </c>
      <c r="B67" s="4">
        <v>377</v>
      </c>
      <c r="C67" s="20">
        <v>399</v>
      </c>
      <c r="D67" s="43">
        <f t="shared" si="6"/>
        <v>0.011423172721807094</v>
      </c>
      <c r="E67" s="44">
        <f t="shared" si="7"/>
        <v>0.058355437665782495</v>
      </c>
      <c r="F67" s="20">
        <f t="shared" si="8"/>
        <v>22</v>
      </c>
    </row>
    <row r="68" spans="1:6" ht="15">
      <c r="A68" s="40" t="s">
        <v>153</v>
      </c>
      <c r="B68" s="4">
        <v>276</v>
      </c>
      <c r="C68" s="20">
        <v>277</v>
      </c>
      <c r="D68" s="43">
        <f t="shared" si="6"/>
        <v>0.007930373042457558</v>
      </c>
      <c r="E68" s="44">
        <f t="shared" si="7"/>
        <v>0.0036231884057971015</v>
      </c>
      <c r="F68" s="20">
        <f t="shared" si="8"/>
        <v>1</v>
      </c>
    </row>
    <row r="69" spans="1:6" ht="15">
      <c r="A69" s="40" t="s">
        <v>154</v>
      </c>
      <c r="B69" s="4">
        <v>20</v>
      </c>
      <c r="C69" s="20">
        <v>25</v>
      </c>
      <c r="D69" s="43">
        <f t="shared" si="6"/>
        <v>0.0007157376392109709</v>
      </c>
      <c r="E69" s="44">
        <f t="shared" si="7"/>
        <v>0.25</v>
      </c>
      <c r="F69" s="20">
        <f t="shared" si="8"/>
        <v>5</v>
      </c>
    </row>
    <row r="70" spans="1:6" ht="15">
      <c r="A70" s="40" t="s">
        <v>155</v>
      </c>
      <c r="B70" s="4">
        <v>31</v>
      </c>
      <c r="C70" s="20">
        <v>56</v>
      </c>
      <c r="D70" s="43">
        <f t="shared" si="6"/>
        <v>0.0016032523118325746</v>
      </c>
      <c r="E70" s="44">
        <f t="shared" si="7"/>
        <v>0.8064516129032258</v>
      </c>
      <c r="F70" s="20">
        <f t="shared" si="8"/>
        <v>25</v>
      </c>
    </row>
    <row r="71" spans="1:6" ht="15">
      <c r="A71" s="40" t="s">
        <v>156</v>
      </c>
      <c r="B71" s="4">
        <v>156</v>
      </c>
      <c r="C71" s="20">
        <v>121</v>
      </c>
      <c r="D71" s="43">
        <f t="shared" si="6"/>
        <v>0.003464170173781099</v>
      </c>
      <c r="E71" s="44">
        <f t="shared" si="7"/>
        <v>-0.22435897435897437</v>
      </c>
      <c r="F71" s="20">
        <f t="shared" si="8"/>
        <v>-35</v>
      </c>
    </row>
    <row r="72" spans="1:6" ht="15">
      <c r="A72" s="40" t="s">
        <v>157</v>
      </c>
      <c r="B72" s="4">
        <v>150</v>
      </c>
      <c r="C72" s="20">
        <v>129</v>
      </c>
      <c r="D72" s="43">
        <f t="shared" si="6"/>
        <v>0.0036932062183286096</v>
      </c>
      <c r="E72" s="44">
        <f t="shared" si="7"/>
        <v>-0.14</v>
      </c>
      <c r="F72" s="20">
        <f t="shared" si="8"/>
        <v>-21</v>
      </c>
    </row>
    <row r="73" spans="1:6" ht="15">
      <c r="A73" s="40" t="s">
        <v>158</v>
      </c>
      <c r="B73" s="4">
        <v>9</v>
      </c>
      <c r="C73" s="20">
        <v>26</v>
      </c>
      <c r="D73" s="43">
        <f t="shared" si="6"/>
        <v>0.0007443671447794096</v>
      </c>
      <c r="E73" s="44">
        <f t="shared" si="7"/>
        <v>1.8888888888888888</v>
      </c>
      <c r="F73" s="20">
        <f t="shared" si="8"/>
        <v>17</v>
      </c>
    </row>
    <row r="74" spans="1:6" ht="15">
      <c r="A74" s="40" t="s">
        <v>159</v>
      </c>
      <c r="B74" s="4">
        <v>625</v>
      </c>
      <c r="C74" s="20">
        <v>823</v>
      </c>
      <c r="D74" s="43">
        <f t="shared" si="6"/>
        <v>0.02356208308282516</v>
      </c>
      <c r="E74" s="44">
        <f t="shared" si="7"/>
        <v>0.3168</v>
      </c>
      <c r="F74" s="20">
        <f t="shared" si="8"/>
        <v>198</v>
      </c>
    </row>
    <row r="75" spans="1:6" ht="15">
      <c r="A75" s="40" t="s">
        <v>160</v>
      </c>
      <c r="B75" s="4">
        <v>110</v>
      </c>
      <c r="C75" s="20">
        <v>160</v>
      </c>
      <c r="D75" s="43">
        <f t="shared" si="6"/>
        <v>0.004580720890950214</v>
      </c>
      <c r="E75" s="44">
        <f t="shared" si="7"/>
        <v>0.45454545454545453</v>
      </c>
      <c r="F75" s="20">
        <f t="shared" si="8"/>
        <v>50</v>
      </c>
    </row>
    <row r="76" spans="1:6" ht="15">
      <c r="A76" s="40" t="s">
        <v>161</v>
      </c>
      <c r="B76" s="4">
        <v>271</v>
      </c>
      <c r="C76" s="20">
        <v>372</v>
      </c>
      <c r="D76" s="43">
        <f t="shared" si="6"/>
        <v>0.010650176071459246</v>
      </c>
      <c r="E76" s="44">
        <f t="shared" si="7"/>
        <v>0.3726937269372694</v>
      </c>
      <c r="F76" s="20">
        <f t="shared" si="8"/>
        <v>101</v>
      </c>
    </row>
    <row r="77" spans="1:6" ht="15">
      <c r="A77" s="40" t="s">
        <v>162</v>
      </c>
      <c r="B77" s="4">
        <v>18</v>
      </c>
      <c r="C77" s="20">
        <v>9</v>
      </c>
      <c r="D77" s="43">
        <f t="shared" si="6"/>
        <v>0.0002576655501159495</v>
      </c>
      <c r="E77" s="44">
        <f t="shared" si="7"/>
        <v>-0.5</v>
      </c>
      <c r="F77" s="20">
        <f t="shared" si="8"/>
        <v>-9</v>
      </c>
    </row>
    <row r="78" spans="1:6" ht="15">
      <c r="A78" s="40" t="s">
        <v>163</v>
      </c>
      <c r="B78" s="4">
        <v>245</v>
      </c>
      <c r="C78" s="20">
        <v>194</v>
      </c>
      <c r="D78" s="43">
        <f t="shared" si="6"/>
        <v>0.005554124080277134</v>
      </c>
      <c r="E78" s="44">
        <f t="shared" si="7"/>
        <v>-0.20816326530612245</v>
      </c>
      <c r="F78" s="20">
        <f t="shared" si="8"/>
        <v>-51</v>
      </c>
    </row>
    <row r="79" spans="1:6" ht="15">
      <c r="A79" s="40" t="s">
        <v>164</v>
      </c>
      <c r="B79" s="4">
        <v>93</v>
      </c>
      <c r="C79" s="20">
        <v>110</v>
      </c>
      <c r="D79" s="43">
        <f t="shared" si="6"/>
        <v>0.0031492456125282718</v>
      </c>
      <c r="E79" s="44">
        <f t="shared" si="7"/>
        <v>0.1827956989247312</v>
      </c>
      <c r="F79" s="20">
        <f t="shared" si="8"/>
        <v>17</v>
      </c>
    </row>
    <row r="80" spans="1:6" ht="15">
      <c r="A80" s="40" t="s">
        <v>165</v>
      </c>
      <c r="B80" s="4">
        <v>138</v>
      </c>
      <c r="C80" s="20">
        <v>160</v>
      </c>
      <c r="D80" s="43">
        <f t="shared" si="6"/>
        <v>0.004580720890950214</v>
      </c>
      <c r="E80" s="44">
        <f t="shared" si="7"/>
        <v>0.15942028985507245</v>
      </c>
      <c r="F80" s="20">
        <f t="shared" si="8"/>
        <v>22</v>
      </c>
    </row>
    <row r="81" spans="1:6" ht="15">
      <c r="A81" s="40" t="s">
        <v>166</v>
      </c>
      <c r="B81" s="4">
        <v>65</v>
      </c>
      <c r="C81" s="20">
        <v>76</v>
      </c>
      <c r="D81" s="43">
        <f t="shared" si="6"/>
        <v>0.0021758424232013514</v>
      </c>
      <c r="E81" s="44">
        <f t="shared" si="7"/>
        <v>0.16923076923076924</v>
      </c>
      <c r="F81" s="20">
        <f t="shared" si="8"/>
        <v>11</v>
      </c>
    </row>
    <row r="82" spans="1:6" ht="15.75" thickBot="1">
      <c r="A82" s="40" t="s">
        <v>167</v>
      </c>
      <c r="B82" s="4">
        <v>366</v>
      </c>
      <c r="C82" s="20">
        <v>276</v>
      </c>
      <c r="D82" s="43">
        <f t="shared" si="6"/>
        <v>0.007901743536889118</v>
      </c>
      <c r="E82" s="44">
        <f t="shared" si="7"/>
        <v>-0.2459016393442623</v>
      </c>
      <c r="F82" s="20">
        <f t="shared" si="8"/>
        <v>-90</v>
      </c>
    </row>
    <row r="83" spans="1:6" ht="15.75" thickBot="1">
      <c r="A83" s="42" t="s">
        <v>264</v>
      </c>
      <c r="B83" s="73">
        <v>33012</v>
      </c>
      <c r="C83" s="72">
        <v>34929</v>
      </c>
      <c r="D83" s="45">
        <f>C83/$C$83</f>
        <v>1</v>
      </c>
      <c r="E83" s="46">
        <f>(C83-B83)/B83</f>
        <v>0.05806979280261723</v>
      </c>
      <c r="F83" s="72">
        <f>C83-B83</f>
        <v>1917</v>
      </c>
    </row>
  </sheetData>
  <sheetProtection/>
  <autoFilter ref="A1:E8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9" sqref="N29"/>
    </sheetView>
  </sheetViews>
  <sheetFormatPr defaultColWidth="9.140625" defaultRowHeight="15"/>
  <cols>
    <col min="1" max="1" width="18.28125" style="0" bestFit="1" customWidth="1"/>
    <col min="2" max="3" width="12.00390625" style="0" bestFit="1" customWidth="1"/>
    <col min="4" max="4" width="21.421875" style="0" bestFit="1" customWidth="1"/>
    <col min="5" max="5" width="31.140625" style="0" customWidth="1"/>
    <col min="6" max="6" width="36.7109375" style="0" customWidth="1"/>
  </cols>
  <sheetData>
    <row r="1" spans="1:6" ht="45.75" thickBot="1">
      <c r="A1" s="16" t="s">
        <v>276</v>
      </c>
      <c r="B1" s="16">
        <v>40391</v>
      </c>
      <c r="C1" s="38">
        <v>40756</v>
      </c>
      <c r="D1" s="21" t="s">
        <v>273</v>
      </c>
      <c r="E1" s="21" t="s">
        <v>283</v>
      </c>
      <c r="F1" s="18" t="s">
        <v>284</v>
      </c>
    </row>
    <row r="2" spans="1:6" ht="15">
      <c r="A2" s="39" t="s">
        <v>89</v>
      </c>
      <c r="B2" s="13">
        <v>658</v>
      </c>
      <c r="C2" s="20">
        <v>498</v>
      </c>
      <c r="D2" s="43">
        <f aca="true" t="shared" si="0" ref="D2:D33">C2/$C$83</f>
        <v>0.022466841108003247</v>
      </c>
      <c r="E2" s="44">
        <f aca="true" t="shared" si="1" ref="E2:E33">(C2-B2)/B2</f>
        <v>-0.24316109422492402</v>
      </c>
      <c r="F2" s="19">
        <f aca="true" t="shared" si="2" ref="F2:F33">C2-B2</f>
        <v>-160</v>
      </c>
    </row>
    <row r="3" spans="1:6" ht="15">
      <c r="A3" s="39" t="s">
        <v>90</v>
      </c>
      <c r="B3" s="13">
        <v>61</v>
      </c>
      <c r="C3" s="20">
        <v>72</v>
      </c>
      <c r="D3" s="43">
        <f t="shared" si="0"/>
        <v>0.003248217991518542</v>
      </c>
      <c r="E3" s="44">
        <f t="shared" si="1"/>
        <v>0.18032786885245902</v>
      </c>
      <c r="F3" s="20">
        <f t="shared" si="2"/>
        <v>11</v>
      </c>
    </row>
    <row r="4" spans="1:6" ht="15">
      <c r="A4" s="39" t="s">
        <v>91</v>
      </c>
      <c r="B4" s="13">
        <v>120</v>
      </c>
      <c r="C4" s="20">
        <v>135</v>
      </c>
      <c r="D4" s="43">
        <f t="shared" si="0"/>
        <v>0.006090408734097266</v>
      </c>
      <c r="E4" s="44">
        <f t="shared" si="1"/>
        <v>0.125</v>
      </c>
      <c r="F4" s="20">
        <f t="shared" si="2"/>
        <v>15</v>
      </c>
    </row>
    <row r="5" spans="1:6" ht="15">
      <c r="A5" s="39" t="s">
        <v>92</v>
      </c>
      <c r="B5" s="13">
        <v>6</v>
      </c>
      <c r="C5" s="20">
        <v>8</v>
      </c>
      <c r="D5" s="43">
        <f t="shared" si="0"/>
        <v>0.0003609131101687269</v>
      </c>
      <c r="E5" s="44">
        <f t="shared" si="1"/>
        <v>0.3333333333333333</v>
      </c>
      <c r="F5" s="20">
        <f t="shared" si="2"/>
        <v>2</v>
      </c>
    </row>
    <row r="6" spans="1:6" ht="15">
      <c r="A6" s="39" t="s">
        <v>93</v>
      </c>
      <c r="B6" s="13">
        <v>45</v>
      </c>
      <c r="C6" s="20">
        <v>44</v>
      </c>
      <c r="D6" s="43">
        <f t="shared" si="0"/>
        <v>0.0019850221059279976</v>
      </c>
      <c r="E6" s="44">
        <f t="shared" si="1"/>
        <v>-0.022222222222222223</v>
      </c>
      <c r="F6" s="20">
        <f t="shared" si="2"/>
        <v>-1</v>
      </c>
    </row>
    <row r="7" spans="1:6" ht="15">
      <c r="A7" s="39" t="s">
        <v>94</v>
      </c>
      <c r="B7" s="13">
        <v>70</v>
      </c>
      <c r="C7" s="20">
        <v>82</v>
      </c>
      <c r="D7" s="43">
        <f t="shared" si="0"/>
        <v>0.0036993593792294505</v>
      </c>
      <c r="E7" s="44">
        <f t="shared" si="1"/>
        <v>0.17142857142857143</v>
      </c>
      <c r="F7" s="20">
        <f t="shared" si="2"/>
        <v>12</v>
      </c>
    </row>
    <row r="8" spans="1:6" ht="15">
      <c r="A8" s="39" t="s">
        <v>95</v>
      </c>
      <c r="B8" s="13">
        <v>1496</v>
      </c>
      <c r="C8" s="20">
        <v>1483</v>
      </c>
      <c r="D8" s="43">
        <f t="shared" si="0"/>
        <v>0.06690426779752774</v>
      </c>
      <c r="E8" s="44">
        <f t="shared" si="1"/>
        <v>-0.008689839572192513</v>
      </c>
      <c r="F8" s="20">
        <f t="shared" si="2"/>
        <v>-13</v>
      </c>
    </row>
    <row r="9" spans="1:6" ht="15">
      <c r="A9" s="39" t="s">
        <v>96</v>
      </c>
      <c r="B9" s="13">
        <v>587</v>
      </c>
      <c r="C9" s="20">
        <v>628</v>
      </c>
      <c r="D9" s="43">
        <f t="shared" si="0"/>
        <v>0.02833167914824506</v>
      </c>
      <c r="E9" s="44">
        <f t="shared" si="1"/>
        <v>0.06984667802385008</v>
      </c>
      <c r="F9" s="20">
        <f t="shared" si="2"/>
        <v>41</v>
      </c>
    </row>
    <row r="10" spans="1:6" ht="15">
      <c r="A10" s="39" t="s">
        <v>97</v>
      </c>
      <c r="B10" s="13">
        <v>8</v>
      </c>
      <c r="C10" s="20">
        <v>5</v>
      </c>
      <c r="D10" s="43">
        <f t="shared" si="0"/>
        <v>0.0002255706938554543</v>
      </c>
      <c r="E10" s="44">
        <f t="shared" si="1"/>
        <v>-0.375</v>
      </c>
      <c r="F10" s="20">
        <f t="shared" si="2"/>
        <v>-3</v>
      </c>
    </row>
    <row r="11" spans="1:6" ht="15">
      <c r="A11" s="39" t="s">
        <v>98</v>
      </c>
      <c r="B11" s="13">
        <v>55</v>
      </c>
      <c r="C11" s="20">
        <v>42</v>
      </c>
      <c r="D11" s="43">
        <f t="shared" si="0"/>
        <v>0.0018947938283858162</v>
      </c>
      <c r="E11" s="44">
        <f t="shared" si="1"/>
        <v>-0.23636363636363636</v>
      </c>
      <c r="F11" s="20">
        <f t="shared" si="2"/>
        <v>-13</v>
      </c>
    </row>
    <row r="12" spans="1:6" ht="15">
      <c r="A12" s="39" t="s">
        <v>99</v>
      </c>
      <c r="B12" s="13">
        <v>140</v>
      </c>
      <c r="C12" s="20">
        <v>165</v>
      </c>
      <c r="D12" s="43">
        <f t="shared" si="0"/>
        <v>0.007443832897229992</v>
      </c>
      <c r="E12" s="44">
        <f t="shared" si="1"/>
        <v>0.17857142857142858</v>
      </c>
      <c r="F12" s="20">
        <f t="shared" si="2"/>
        <v>25</v>
      </c>
    </row>
    <row r="13" spans="1:6" ht="15">
      <c r="A13" s="39" t="s">
        <v>100</v>
      </c>
      <c r="B13" s="13">
        <v>256</v>
      </c>
      <c r="C13" s="20">
        <v>203</v>
      </c>
      <c r="D13" s="43">
        <f t="shared" si="0"/>
        <v>0.009158170170531445</v>
      </c>
      <c r="E13" s="44">
        <f t="shared" si="1"/>
        <v>-0.20703125</v>
      </c>
      <c r="F13" s="20">
        <f t="shared" si="2"/>
        <v>-53</v>
      </c>
    </row>
    <row r="14" spans="1:6" ht="15">
      <c r="A14" s="39" t="s">
        <v>101</v>
      </c>
      <c r="B14" s="13">
        <v>44</v>
      </c>
      <c r="C14" s="20">
        <v>37</v>
      </c>
      <c r="D14" s="43">
        <f t="shared" si="0"/>
        <v>0.0016692231345303617</v>
      </c>
      <c r="E14" s="44">
        <f t="shared" si="1"/>
        <v>-0.1590909090909091</v>
      </c>
      <c r="F14" s="20">
        <f t="shared" si="2"/>
        <v>-7</v>
      </c>
    </row>
    <row r="15" spans="1:6" ht="15">
      <c r="A15" s="39" t="s">
        <v>102</v>
      </c>
      <c r="B15" s="13">
        <v>95</v>
      </c>
      <c r="C15" s="20">
        <v>71</v>
      </c>
      <c r="D15" s="43">
        <f t="shared" si="0"/>
        <v>0.003203103852747451</v>
      </c>
      <c r="E15" s="44">
        <f t="shared" si="1"/>
        <v>-0.25263157894736843</v>
      </c>
      <c r="F15" s="20">
        <f t="shared" si="2"/>
        <v>-24</v>
      </c>
    </row>
    <row r="16" spans="1:6" ht="15">
      <c r="A16" s="39" t="s">
        <v>103</v>
      </c>
      <c r="B16" s="13">
        <v>7</v>
      </c>
      <c r="C16" s="20">
        <v>3</v>
      </c>
      <c r="D16" s="43">
        <f t="shared" si="0"/>
        <v>0.00013534241631327259</v>
      </c>
      <c r="E16" s="44">
        <f t="shared" si="1"/>
        <v>-0.5714285714285714</v>
      </c>
      <c r="F16" s="20">
        <f t="shared" si="2"/>
        <v>-4</v>
      </c>
    </row>
    <row r="17" spans="1:6" ht="15">
      <c r="A17" s="39" t="s">
        <v>104</v>
      </c>
      <c r="B17" s="13">
        <v>83</v>
      </c>
      <c r="C17" s="20">
        <v>48</v>
      </c>
      <c r="D17" s="43">
        <f t="shared" si="0"/>
        <v>0.0021654786610123614</v>
      </c>
      <c r="E17" s="44">
        <f t="shared" si="1"/>
        <v>-0.42168674698795183</v>
      </c>
      <c r="F17" s="20">
        <f t="shared" si="2"/>
        <v>-35</v>
      </c>
    </row>
    <row r="18" spans="1:6" ht="15">
      <c r="A18" s="39" t="s">
        <v>105</v>
      </c>
      <c r="B18" s="13">
        <v>29</v>
      </c>
      <c r="C18" s="20">
        <v>19</v>
      </c>
      <c r="D18" s="43">
        <f t="shared" si="0"/>
        <v>0.0008571686366507263</v>
      </c>
      <c r="E18" s="44">
        <f t="shared" si="1"/>
        <v>-0.3448275862068966</v>
      </c>
      <c r="F18" s="20">
        <f t="shared" si="2"/>
        <v>-10</v>
      </c>
    </row>
    <row r="19" spans="1:6" ht="15">
      <c r="A19" s="39" t="s">
        <v>106</v>
      </c>
      <c r="B19" s="13">
        <v>9</v>
      </c>
      <c r="C19" s="20">
        <v>11</v>
      </c>
      <c r="D19" s="43">
        <f t="shared" si="0"/>
        <v>0.0004962555264819994</v>
      </c>
      <c r="E19" s="44">
        <f t="shared" si="1"/>
        <v>0.2222222222222222</v>
      </c>
      <c r="F19" s="20">
        <f t="shared" si="2"/>
        <v>2</v>
      </c>
    </row>
    <row r="20" spans="1:6" ht="15">
      <c r="A20" s="39" t="s">
        <v>107</v>
      </c>
      <c r="B20" s="13">
        <v>170</v>
      </c>
      <c r="C20" s="20">
        <v>60</v>
      </c>
      <c r="D20" s="43">
        <f t="shared" si="0"/>
        <v>0.0027068483262654517</v>
      </c>
      <c r="E20" s="44">
        <f t="shared" si="1"/>
        <v>-0.6470588235294118</v>
      </c>
      <c r="F20" s="20">
        <f t="shared" si="2"/>
        <v>-110</v>
      </c>
    </row>
    <row r="21" spans="1:6" ht="15">
      <c r="A21" s="39" t="s">
        <v>108</v>
      </c>
      <c r="B21" s="13">
        <v>31</v>
      </c>
      <c r="C21" s="20">
        <v>23</v>
      </c>
      <c r="D21" s="43">
        <f t="shared" si="0"/>
        <v>0.0010376251917350897</v>
      </c>
      <c r="E21" s="44">
        <f t="shared" si="1"/>
        <v>-0.25806451612903225</v>
      </c>
      <c r="F21" s="20">
        <f t="shared" si="2"/>
        <v>-8</v>
      </c>
    </row>
    <row r="22" spans="1:6" ht="15">
      <c r="A22" s="39" t="s">
        <v>109</v>
      </c>
      <c r="B22" s="13">
        <v>1405</v>
      </c>
      <c r="C22" s="20">
        <v>1296</v>
      </c>
      <c r="D22" s="43">
        <f t="shared" si="0"/>
        <v>0.05846792384733376</v>
      </c>
      <c r="E22" s="44">
        <f t="shared" si="1"/>
        <v>-0.07758007117437722</v>
      </c>
      <c r="F22" s="20">
        <f t="shared" si="2"/>
        <v>-109</v>
      </c>
    </row>
    <row r="23" spans="1:6" ht="15">
      <c r="A23" s="39" t="s">
        <v>110</v>
      </c>
      <c r="B23" s="13">
        <v>77</v>
      </c>
      <c r="C23" s="20">
        <v>157</v>
      </c>
      <c r="D23" s="43">
        <f t="shared" si="0"/>
        <v>0.007082919787061265</v>
      </c>
      <c r="E23" s="44">
        <f t="shared" si="1"/>
        <v>1.0389610389610389</v>
      </c>
      <c r="F23" s="20">
        <f t="shared" si="2"/>
        <v>80</v>
      </c>
    </row>
    <row r="24" spans="1:6" ht="15">
      <c r="A24" s="39" t="s">
        <v>111</v>
      </c>
      <c r="B24" s="13">
        <v>29</v>
      </c>
      <c r="C24" s="20">
        <v>28</v>
      </c>
      <c r="D24" s="43">
        <f t="shared" si="0"/>
        <v>0.001263195885590544</v>
      </c>
      <c r="E24" s="44">
        <f t="shared" si="1"/>
        <v>-0.034482758620689655</v>
      </c>
      <c r="F24" s="20">
        <f t="shared" si="2"/>
        <v>-1</v>
      </c>
    </row>
    <row r="25" spans="1:6" ht="15">
      <c r="A25" s="39" t="s">
        <v>112</v>
      </c>
      <c r="B25" s="13">
        <v>86</v>
      </c>
      <c r="C25" s="20">
        <v>96</v>
      </c>
      <c r="D25" s="43">
        <f t="shared" si="0"/>
        <v>0.004330957322024723</v>
      </c>
      <c r="E25" s="44">
        <f t="shared" si="1"/>
        <v>0.11627906976744186</v>
      </c>
      <c r="F25" s="20">
        <f t="shared" si="2"/>
        <v>10</v>
      </c>
    </row>
    <row r="26" spans="1:6" ht="15">
      <c r="A26" s="39" t="s">
        <v>113</v>
      </c>
      <c r="B26" s="13">
        <v>432</v>
      </c>
      <c r="C26" s="20">
        <v>382</v>
      </c>
      <c r="D26" s="43">
        <f t="shared" si="0"/>
        <v>0.01723360101055671</v>
      </c>
      <c r="E26" s="44">
        <f t="shared" si="1"/>
        <v>-0.11574074074074074</v>
      </c>
      <c r="F26" s="20">
        <f t="shared" si="2"/>
        <v>-50</v>
      </c>
    </row>
    <row r="27" spans="1:6" ht="15">
      <c r="A27" s="39" t="s">
        <v>28</v>
      </c>
      <c r="B27" s="13">
        <v>108</v>
      </c>
      <c r="C27" s="20">
        <v>448</v>
      </c>
      <c r="D27" s="43">
        <f t="shared" si="0"/>
        <v>0.020211134169448704</v>
      </c>
      <c r="E27" s="44">
        <f t="shared" si="1"/>
        <v>3.1481481481481484</v>
      </c>
      <c r="F27" s="20">
        <f t="shared" si="2"/>
        <v>340</v>
      </c>
    </row>
    <row r="28" spans="1:6" ht="15">
      <c r="A28" s="39" t="s">
        <v>114</v>
      </c>
      <c r="B28" s="13">
        <v>161</v>
      </c>
      <c r="C28" s="20">
        <v>258</v>
      </c>
      <c r="D28" s="43">
        <f t="shared" si="0"/>
        <v>0.011639447802941441</v>
      </c>
      <c r="E28" s="44">
        <f t="shared" si="1"/>
        <v>0.6024844720496895</v>
      </c>
      <c r="F28" s="20">
        <f t="shared" si="2"/>
        <v>97</v>
      </c>
    </row>
    <row r="29" spans="1:6" ht="15">
      <c r="A29" s="39" t="s">
        <v>115</v>
      </c>
      <c r="B29" s="13">
        <v>92</v>
      </c>
      <c r="C29" s="20">
        <v>101</v>
      </c>
      <c r="D29" s="43">
        <f t="shared" si="0"/>
        <v>0.004556528015880177</v>
      </c>
      <c r="E29" s="44">
        <f t="shared" si="1"/>
        <v>0.09782608695652174</v>
      </c>
      <c r="F29" s="20">
        <f t="shared" si="2"/>
        <v>9</v>
      </c>
    </row>
    <row r="30" spans="1:6" ht="15">
      <c r="A30" s="39" t="s">
        <v>116</v>
      </c>
      <c r="B30" s="13">
        <v>104</v>
      </c>
      <c r="C30" s="20">
        <v>85</v>
      </c>
      <c r="D30" s="43">
        <f t="shared" si="0"/>
        <v>0.003834701795542723</v>
      </c>
      <c r="E30" s="44">
        <f t="shared" si="1"/>
        <v>-0.18269230769230768</v>
      </c>
      <c r="F30" s="20">
        <f t="shared" si="2"/>
        <v>-19</v>
      </c>
    </row>
    <row r="31" spans="1:6" ht="15">
      <c r="A31" s="39" t="s">
        <v>117</v>
      </c>
      <c r="B31" s="13">
        <v>27</v>
      </c>
      <c r="C31" s="20">
        <v>26</v>
      </c>
      <c r="D31" s="43">
        <f t="shared" si="0"/>
        <v>0.0011729676080483623</v>
      </c>
      <c r="E31" s="44">
        <f t="shared" si="1"/>
        <v>-0.037037037037037035</v>
      </c>
      <c r="F31" s="20">
        <f t="shared" si="2"/>
        <v>-1</v>
      </c>
    </row>
    <row r="32" spans="1:6" ht="15">
      <c r="A32" s="39" t="s">
        <v>118</v>
      </c>
      <c r="B32" s="13">
        <v>77</v>
      </c>
      <c r="C32" s="20">
        <v>74</v>
      </c>
      <c r="D32" s="43">
        <f t="shared" si="0"/>
        <v>0.0033384462690607235</v>
      </c>
      <c r="E32" s="44">
        <f t="shared" si="1"/>
        <v>-0.03896103896103896</v>
      </c>
      <c r="F32" s="20">
        <f t="shared" si="2"/>
        <v>-3</v>
      </c>
    </row>
    <row r="33" spans="1:6" ht="15">
      <c r="A33" s="39" t="s">
        <v>119</v>
      </c>
      <c r="B33" s="13">
        <v>205</v>
      </c>
      <c r="C33" s="20">
        <v>207</v>
      </c>
      <c r="D33" s="43">
        <f t="shared" si="0"/>
        <v>0.009338626725615808</v>
      </c>
      <c r="E33" s="44">
        <f t="shared" si="1"/>
        <v>0.00975609756097561</v>
      </c>
      <c r="F33" s="20">
        <f t="shared" si="2"/>
        <v>2</v>
      </c>
    </row>
    <row r="34" spans="1:6" ht="15">
      <c r="A34" s="39" t="s">
        <v>120</v>
      </c>
      <c r="B34" s="13">
        <v>490</v>
      </c>
      <c r="C34" s="20">
        <v>449</v>
      </c>
      <c r="D34" s="43">
        <f aca="true" t="shared" si="3" ref="D34:D65">C34/$C$83</f>
        <v>0.020256248308219794</v>
      </c>
      <c r="E34" s="44">
        <f aca="true" t="shared" si="4" ref="E34:E65">(C34-B34)/B34</f>
        <v>-0.0836734693877551</v>
      </c>
      <c r="F34" s="20">
        <f aca="true" t="shared" si="5" ref="F34:F65">C34-B34</f>
        <v>-41</v>
      </c>
    </row>
    <row r="35" spans="1:6" ht="15">
      <c r="A35" s="39" t="s">
        <v>121</v>
      </c>
      <c r="B35" s="13">
        <v>78</v>
      </c>
      <c r="C35" s="20">
        <v>110</v>
      </c>
      <c r="D35" s="43">
        <f t="shared" si="3"/>
        <v>0.0049625552648199945</v>
      </c>
      <c r="E35" s="44">
        <f t="shared" si="4"/>
        <v>0.41025641025641024</v>
      </c>
      <c r="F35" s="20">
        <f t="shared" si="5"/>
        <v>32</v>
      </c>
    </row>
    <row r="36" spans="1:6" ht="15">
      <c r="A36" s="39" t="s">
        <v>122</v>
      </c>
      <c r="B36" s="13">
        <v>10</v>
      </c>
      <c r="C36" s="20">
        <v>10</v>
      </c>
      <c r="D36" s="43">
        <f t="shared" si="3"/>
        <v>0.0004511413877109086</v>
      </c>
      <c r="E36" s="44">
        <f t="shared" si="4"/>
        <v>0</v>
      </c>
      <c r="F36" s="20">
        <f t="shared" si="5"/>
        <v>0</v>
      </c>
    </row>
    <row r="37" spans="1:6" ht="15">
      <c r="A37" s="39" t="s">
        <v>123</v>
      </c>
      <c r="B37" s="13">
        <v>3</v>
      </c>
      <c r="C37" s="20">
        <v>3</v>
      </c>
      <c r="D37" s="43">
        <f t="shared" si="3"/>
        <v>0.00013534241631327259</v>
      </c>
      <c r="E37" s="44">
        <f t="shared" si="4"/>
        <v>0</v>
      </c>
      <c r="F37" s="20">
        <f t="shared" si="5"/>
        <v>0</v>
      </c>
    </row>
    <row r="38" spans="1:6" ht="15">
      <c r="A38" s="39" t="s">
        <v>124</v>
      </c>
      <c r="B38" s="13">
        <v>146</v>
      </c>
      <c r="C38" s="20">
        <v>206</v>
      </c>
      <c r="D38" s="43">
        <f t="shared" si="3"/>
        <v>0.009293512586844717</v>
      </c>
      <c r="E38" s="44">
        <f t="shared" si="4"/>
        <v>0.410958904109589</v>
      </c>
      <c r="F38" s="20">
        <f t="shared" si="5"/>
        <v>60</v>
      </c>
    </row>
    <row r="39" spans="1:6" ht="15">
      <c r="A39" s="39" t="s">
        <v>125</v>
      </c>
      <c r="B39" s="13">
        <v>9</v>
      </c>
      <c r="C39" s="20">
        <v>21</v>
      </c>
      <c r="D39" s="43">
        <f t="shared" si="3"/>
        <v>0.0009473969141929081</v>
      </c>
      <c r="E39" s="44">
        <f t="shared" si="4"/>
        <v>1.3333333333333333</v>
      </c>
      <c r="F39" s="20">
        <f t="shared" si="5"/>
        <v>12</v>
      </c>
    </row>
    <row r="40" spans="1:6" ht="15">
      <c r="A40" s="39" t="s">
        <v>126</v>
      </c>
      <c r="B40" s="13">
        <v>67</v>
      </c>
      <c r="C40" s="20">
        <v>103</v>
      </c>
      <c r="D40" s="43">
        <f t="shared" si="3"/>
        <v>0.004646756293422359</v>
      </c>
      <c r="E40" s="44">
        <f t="shared" si="4"/>
        <v>0.5373134328358209</v>
      </c>
      <c r="F40" s="20">
        <f t="shared" si="5"/>
        <v>36</v>
      </c>
    </row>
    <row r="41" spans="1:6" ht="15">
      <c r="A41" s="39" t="s">
        <v>127</v>
      </c>
      <c r="B41" s="13">
        <v>7914</v>
      </c>
      <c r="C41" s="20">
        <v>7087</v>
      </c>
      <c r="D41" s="43">
        <f t="shared" si="3"/>
        <v>0.31972390147072094</v>
      </c>
      <c r="E41" s="44">
        <f t="shared" si="4"/>
        <v>-0.10449835734142027</v>
      </c>
      <c r="F41" s="20">
        <f t="shared" si="5"/>
        <v>-827</v>
      </c>
    </row>
    <row r="42" spans="1:6" ht="15">
      <c r="A42" s="39" t="s">
        <v>128</v>
      </c>
      <c r="B42" s="13">
        <v>1762</v>
      </c>
      <c r="C42" s="20">
        <v>1559</v>
      </c>
      <c r="D42" s="43">
        <f t="shared" si="3"/>
        <v>0.07033294234413065</v>
      </c>
      <c r="E42" s="44">
        <f t="shared" si="4"/>
        <v>-0.1152099886492622</v>
      </c>
      <c r="F42" s="20">
        <f t="shared" si="5"/>
        <v>-203</v>
      </c>
    </row>
    <row r="43" spans="1:6" ht="15">
      <c r="A43" s="39" t="s">
        <v>129</v>
      </c>
      <c r="B43" s="13">
        <v>274</v>
      </c>
      <c r="C43" s="20">
        <v>324</v>
      </c>
      <c r="D43" s="43">
        <f t="shared" si="3"/>
        <v>0.01461698096183344</v>
      </c>
      <c r="E43" s="44">
        <f t="shared" si="4"/>
        <v>0.18248175182481752</v>
      </c>
      <c r="F43" s="20">
        <f t="shared" si="5"/>
        <v>50</v>
      </c>
    </row>
    <row r="44" spans="1:6" ht="15">
      <c r="A44" s="39" t="s">
        <v>130</v>
      </c>
      <c r="B44" s="13">
        <v>42</v>
      </c>
      <c r="C44" s="20">
        <v>52</v>
      </c>
      <c r="D44" s="43">
        <f t="shared" si="3"/>
        <v>0.0023459352160967247</v>
      </c>
      <c r="E44" s="44">
        <f t="shared" si="4"/>
        <v>0.23809523809523808</v>
      </c>
      <c r="F44" s="20">
        <f t="shared" si="5"/>
        <v>10</v>
      </c>
    </row>
    <row r="45" spans="1:6" ht="15">
      <c r="A45" s="39" t="s">
        <v>131</v>
      </c>
      <c r="B45" s="13">
        <v>71</v>
      </c>
      <c r="C45" s="20">
        <v>63</v>
      </c>
      <c r="D45" s="43">
        <f t="shared" si="3"/>
        <v>0.0028421907425787243</v>
      </c>
      <c r="E45" s="44">
        <f t="shared" si="4"/>
        <v>-0.11267605633802817</v>
      </c>
      <c r="F45" s="20">
        <f t="shared" si="5"/>
        <v>-8</v>
      </c>
    </row>
    <row r="46" spans="1:6" ht="15">
      <c r="A46" s="39" t="s">
        <v>132</v>
      </c>
      <c r="B46" s="13">
        <v>34</v>
      </c>
      <c r="C46" s="20">
        <v>44</v>
      </c>
      <c r="D46" s="43">
        <f t="shared" si="3"/>
        <v>0.0019850221059279976</v>
      </c>
      <c r="E46" s="44">
        <f t="shared" si="4"/>
        <v>0.29411764705882354</v>
      </c>
      <c r="F46" s="20">
        <f t="shared" si="5"/>
        <v>10</v>
      </c>
    </row>
    <row r="47" spans="1:6" ht="15">
      <c r="A47" s="39" t="s">
        <v>133</v>
      </c>
      <c r="B47" s="13">
        <v>40</v>
      </c>
      <c r="C47" s="20">
        <v>46</v>
      </c>
      <c r="D47" s="43">
        <f t="shared" si="3"/>
        <v>0.0020752503834701795</v>
      </c>
      <c r="E47" s="44">
        <f t="shared" si="4"/>
        <v>0.15</v>
      </c>
      <c r="F47" s="20">
        <f t="shared" si="5"/>
        <v>6</v>
      </c>
    </row>
    <row r="48" spans="1:6" ht="15">
      <c r="A48" s="39" t="s">
        <v>134</v>
      </c>
      <c r="B48" s="13">
        <v>370</v>
      </c>
      <c r="C48" s="20">
        <v>350</v>
      </c>
      <c r="D48" s="43">
        <f t="shared" si="3"/>
        <v>0.0157899485698818</v>
      </c>
      <c r="E48" s="44">
        <f t="shared" si="4"/>
        <v>-0.05405405405405406</v>
      </c>
      <c r="F48" s="20">
        <f t="shared" si="5"/>
        <v>-20</v>
      </c>
    </row>
    <row r="49" spans="1:6" ht="15">
      <c r="A49" s="39" t="s">
        <v>136</v>
      </c>
      <c r="B49" s="13">
        <v>131</v>
      </c>
      <c r="C49" s="20">
        <v>123</v>
      </c>
      <c r="D49" s="43">
        <f t="shared" si="3"/>
        <v>0.0055490390688441756</v>
      </c>
      <c r="E49" s="44">
        <f t="shared" si="4"/>
        <v>-0.061068702290076333</v>
      </c>
      <c r="F49" s="20">
        <f t="shared" si="5"/>
        <v>-8</v>
      </c>
    </row>
    <row r="50" spans="1:6" ht="15">
      <c r="A50" s="39" t="s">
        <v>46</v>
      </c>
      <c r="B50" s="13">
        <v>33</v>
      </c>
      <c r="C50" s="20">
        <v>42</v>
      </c>
      <c r="D50" s="43">
        <f t="shared" si="3"/>
        <v>0.0018947938283858162</v>
      </c>
      <c r="E50" s="44">
        <f t="shared" si="4"/>
        <v>0.2727272727272727</v>
      </c>
      <c r="F50" s="20">
        <f t="shared" si="5"/>
        <v>9</v>
      </c>
    </row>
    <row r="51" spans="1:6" ht="15">
      <c r="A51" s="39" t="s">
        <v>137</v>
      </c>
      <c r="B51" s="13">
        <v>36</v>
      </c>
      <c r="C51" s="20">
        <v>17</v>
      </c>
      <c r="D51" s="43">
        <f t="shared" si="3"/>
        <v>0.0007669403591085446</v>
      </c>
      <c r="E51" s="44">
        <f t="shared" si="4"/>
        <v>-0.5277777777777778</v>
      </c>
      <c r="F51" s="20">
        <f t="shared" si="5"/>
        <v>-19</v>
      </c>
    </row>
    <row r="52" spans="1:6" ht="15">
      <c r="A52" s="39" t="s">
        <v>135</v>
      </c>
      <c r="B52" s="13">
        <v>61</v>
      </c>
      <c r="C52" s="20">
        <v>34</v>
      </c>
      <c r="D52" s="43">
        <f t="shared" si="3"/>
        <v>0.0015338807182170892</v>
      </c>
      <c r="E52" s="44">
        <f t="shared" si="4"/>
        <v>-0.4426229508196721</v>
      </c>
      <c r="F52" s="20">
        <f t="shared" si="5"/>
        <v>-27</v>
      </c>
    </row>
    <row r="53" spans="1:6" ht="15">
      <c r="A53" s="39" t="s">
        <v>138</v>
      </c>
      <c r="B53" s="13">
        <v>808</v>
      </c>
      <c r="C53" s="20">
        <v>874</v>
      </c>
      <c r="D53" s="43">
        <f t="shared" si="3"/>
        <v>0.03942975728593341</v>
      </c>
      <c r="E53" s="44">
        <f t="shared" si="4"/>
        <v>0.08168316831683169</v>
      </c>
      <c r="F53" s="20">
        <f t="shared" si="5"/>
        <v>66</v>
      </c>
    </row>
    <row r="54" spans="1:6" ht="15">
      <c r="A54" s="39" t="s">
        <v>139</v>
      </c>
      <c r="B54" s="13">
        <v>311</v>
      </c>
      <c r="C54" s="20">
        <v>223</v>
      </c>
      <c r="D54" s="43">
        <f t="shared" si="3"/>
        <v>0.010060452945953261</v>
      </c>
      <c r="E54" s="44">
        <f t="shared" si="4"/>
        <v>-0.2829581993569132</v>
      </c>
      <c r="F54" s="20">
        <f t="shared" si="5"/>
        <v>-88</v>
      </c>
    </row>
    <row r="55" spans="1:6" ht="15">
      <c r="A55" s="39" t="s">
        <v>140</v>
      </c>
      <c r="B55" s="13">
        <v>142</v>
      </c>
      <c r="C55" s="20">
        <v>83</v>
      </c>
      <c r="D55" s="43">
        <f t="shared" si="3"/>
        <v>0.0037444735180005412</v>
      </c>
      <c r="E55" s="44">
        <f t="shared" si="4"/>
        <v>-0.4154929577464789</v>
      </c>
      <c r="F55" s="20">
        <f t="shared" si="5"/>
        <v>-59</v>
      </c>
    </row>
    <row r="56" spans="1:6" ht="15">
      <c r="A56" s="39" t="s">
        <v>141</v>
      </c>
      <c r="B56" s="13">
        <v>175</v>
      </c>
      <c r="C56" s="20">
        <v>122</v>
      </c>
      <c r="D56" s="43">
        <f t="shared" si="3"/>
        <v>0.005503924930073085</v>
      </c>
      <c r="E56" s="44">
        <f t="shared" si="4"/>
        <v>-0.3028571428571429</v>
      </c>
      <c r="F56" s="20">
        <f t="shared" si="5"/>
        <v>-53</v>
      </c>
    </row>
    <row r="57" spans="1:6" ht="15">
      <c r="A57" s="39" t="s">
        <v>142</v>
      </c>
      <c r="B57" s="13">
        <v>372</v>
      </c>
      <c r="C57" s="20">
        <v>348</v>
      </c>
      <c r="D57" s="43">
        <f t="shared" si="3"/>
        <v>0.015699720292339618</v>
      </c>
      <c r="E57" s="44">
        <f t="shared" si="4"/>
        <v>-0.06451612903225806</v>
      </c>
      <c r="F57" s="20">
        <f t="shared" si="5"/>
        <v>-24</v>
      </c>
    </row>
    <row r="58" spans="1:6" ht="15">
      <c r="A58" s="39" t="s">
        <v>143</v>
      </c>
      <c r="B58" s="13">
        <v>68</v>
      </c>
      <c r="C58" s="20">
        <v>37</v>
      </c>
      <c r="D58" s="43">
        <f t="shared" si="3"/>
        <v>0.0016692231345303617</v>
      </c>
      <c r="E58" s="44">
        <f t="shared" si="4"/>
        <v>-0.45588235294117646</v>
      </c>
      <c r="F58" s="20">
        <f t="shared" si="5"/>
        <v>-31</v>
      </c>
    </row>
    <row r="59" spans="1:6" ht="15">
      <c r="A59" s="39" t="s">
        <v>144</v>
      </c>
      <c r="B59" s="13">
        <v>318</v>
      </c>
      <c r="C59" s="20">
        <v>275</v>
      </c>
      <c r="D59" s="43">
        <f t="shared" si="3"/>
        <v>0.012406388162049987</v>
      </c>
      <c r="E59" s="44">
        <f t="shared" si="4"/>
        <v>-0.13522012578616352</v>
      </c>
      <c r="F59" s="20">
        <f t="shared" si="5"/>
        <v>-43</v>
      </c>
    </row>
    <row r="60" spans="1:6" ht="15">
      <c r="A60" s="39" t="s">
        <v>145</v>
      </c>
      <c r="B60" s="13">
        <v>174</v>
      </c>
      <c r="C60" s="20">
        <v>152</v>
      </c>
      <c r="D60" s="43">
        <f t="shared" si="3"/>
        <v>0.006857349093205811</v>
      </c>
      <c r="E60" s="44">
        <f t="shared" si="4"/>
        <v>-0.12643678160919541</v>
      </c>
      <c r="F60" s="20">
        <f t="shared" si="5"/>
        <v>-22</v>
      </c>
    </row>
    <row r="61" spans="1:6" ht="15">
      <c r="A61" s="39" t="s">
        <v>146</v>
      </c>
      <c r="B61" s="13">
        <v>15</v>
      </c>
      <c r="C61" s="20">
        <v>20</v>
      </c>
      <c r="D61" s="43">
        <f t="shared" si="3"/>
        <v>0.0009022827754218172</v>
      </c>
      <c r="E61" s="44">
        <f t="shared" si="4"/>
        <v>0.3333333333333333</v>
      </c>
      <c r="F61" s="20">
        <f t="shared" si="5"/>
        <v>5</v>
      </c>
    </row>
    <row r="62" spans="1:6" ht="15">
      <c r="A62" s="39" t="s">
        <v>147</v>
      </c>
      <c r="B62" s="13">
        <v>50</v>
      </c>
      <c r="C62" s="20">
        <v>49</v>
      </c>
      <c r="D62" s="43">
        <f t="shared" si="3"/>
        <v>0.002210592799783452</v>
      </c>
      <c r="E62" s="44">
        <f t="shared" si="4"/>
        <v>-0.02</v>
      </c>
      <c r="F62" s="20">
        <f t="shared" si="5"/>
        <v>-1</v>
      </c>
    </row>
    <row r="63" spans="1:6" ht="15">
      <c r="A63" s="39" t="s">
        <v>148</v>
      </c>
      <c r="B63" s="13">
        <v>31</v>
      </c>
      <c r="C63" s="20">
        <v>38</v>
      </c>
      <c r="D63" s="43">
        <f t="shared" si="3"/>
        <v>0.0017143372733014527</v>
      </c>
      <c r="E63" s="44">
        <f t="shared" si="4"/>
        <v>0.22580645161290322</v>
      </c>
      <c r="F63" s="20">
        <f t="shared" si="5"/>
        <v>7</v>
      </c>
    </row>
    <row r="64" spans="1:6" ht="15">
      <c r="A64" s="39" t="s">
        <v>149</v>
      </c>
      <c r="B64" s="13">
        <v>130</v>
      </c>
      <c r="C64" s="20">
        <v>151</v>
      </c>
      <c r="D64" s="43">
        <f t="shared" si="3"/>
        <v>0.00681223495443472</v>
      </c>
      <c r="E64" s="44">
        <f t="shared" si="4"/>
        <v>0.16153846153846155</v>
      </c>
      <c r="F64" s="20">
        <f t="shared" si="5"/>
        <v>21</v>
      </c>
    </row>
    <row r="65" spans="1:6" ht="15">
      <c r="A65" s="39" t="s">
        <v>150</v>
      </c>
      <c r="B65" s="13">
        <v>82</v>
      </c>
      <c r="C65" s="20">
        <v>78</v>
      </c>
      <c r="D65" s="43">
        <f t="shared" si="3"/>
        <v>0.003518902824145087</v>
      </c>
      <c r="E65" s="44">
        <f t="shared" si="4"/>
        <v>-0.04878048780487805</v>
      </c>
      <c r="F65" s="20">
        <f t="shared" si="5"/>
        <v>-4</v>
      </c>
    </row>
    <row r="66" spans="1:6" ht="15">
      <c r="A66" s="39" t="s">
        <v>151</v>
      </c>
      <c r="B66" s="13">
        <v>70</v>
      </c>
      <c r="C66" s="20">
        <v>76</v>
      </c>
      <c r="D66" s="43">
        <f aca="true" t="shared" si="6" ref="D66:D82">C66/$C$83</f>
        <v>0.0034286745466029053</v>
      </c>
      <c r="E66" s="44">
        <f aca="true" t="shared" si="7" ref="E66:E82">(C66-B66)/B66</f>
        <v>0.08571428571428572</v>
      </c>
      <c r="F66" s="20">
        <f aca="true" t="shared" si="8" ref="F66:F82">C66-B66</f>
        <v>6</v>
      </c>
    </row>
    <row r="67" spans="1:6" ht="15">
      <c r="A67" s="39" t="s">
        <v>152</v>
      </c>
      <c r="B67" s="13">
        <v>292</v>
      </c>
      <c r="C67" s="20">
        <v>283</v>
      </c>
      <c r="D67" s="43">
        <f t="shared" si="6"/>
        <v>0.012767301272218713</v>
      </c>
      <c r="E67" s="44">
        <f t="shared" si="7"/>
        <v>-0.030821917808219176</v>
      </c>
      <c r="F67" s="20">
        <f t="shared" si="8"/>
        <v>-9</v>
      </c>
    </row>
    <row r="68" spans="1:6" ht="15">
      <c r="A68" s="39" t="s">
        <v>153</v>
      </c>
      <c r="B68" s="13">
        <v>245</v>
      </c>
      <c r="C68" s="20">
        <v>237</v>
      </c>
      <c r="D68" s="43">
        <f t="shared" si="6"/>
        <v>0.010692050888748535</v>
      </c>
      <c r="E68" s="44">
        <f t="shared" si="7"/>
        <v>-0.0326530612244898</v>
      </c>
      <c r="F68" s="20">
        <f t="shared" si="8"/>
        <v>-8</v>
      </c>
    </row>
    <row r="69" spans="1:6" ht="15">
      <c r="A69" s="39" t="s">
        <v>154</v>
      </c>
      <c r="B69" s="13">
        <v>15</v>
      </c>
      <c r="C69" s="20">
        <v>17</v>
      </c>
      <c r="D69" s="43">
        <f t="shared" si="6"/>
        <v>0.0007669403591085446</v>
      </c>
      <c r="E69" s="44">
        <f t="shared" si="7"/>
        <v>0.13333333333333333</v>
      </c>
      <c r="F69" s="20">
        <f t="shared" si="8"/>
        <v>2</v>
      </c>
    </row>
    <row r="70" spans="1:6" ht="15">
      <c r="A70" s="39" t="s">
        <v>155</v>
      </c>
      <c r="B70" s="13">
        <v>22</v>
      </c>
      <c r="C70" s="20">
        <v>44</v>
      </c>
      <c r="D70" s="43">
        <f t="shared" si="6"/>
        <v>0.0019850221059279976</v>
      </c>
      <c r="E70" s="44">
        <f t="shared" si="7"/>
        <v>1</v>
      </c>
      <c r="F70" s="20">
        <f t="shared" si="8"/>
        <v>22</v>
      </c>
    </row>
    <row r="71" spans="1:6" ht="15">
      <c r="A71" s="39" t="s">
        <v>156</v>
      </c>
      <c r="B71" s="13">
        <v>116</v>
      </c>
      <c r="C71" s="20">
        <v>82</v>
      </c>
      <c r="D71" s="43">
        <f t="shared" si="6"/>
        <v>0.0036993593792294505</v>
      </c>
      <c r="E71" s="44">
        <f t="shared" si="7"/>
        <v>-0.29310344827586204</v>
      </c>
      <c r="F71" s="20">
        <f t="shared" si="8"/>
        <v>-34</v>
      </c>
    </row>
    <row r="72" spans="1:6" ht="15">
      <c r="A72" s="39" t="s">
        <v>157</v>
      </c>
      <c r="B72" s="13">
        <v>105</v>
      </c>
      <c r="C72" s="20">
        <v>94</v>
      </c>
      <c r="D72" s="43">
        <f t="shared" si="6"/>
        <v>0.00424072904448254</v>
      </c>
      <c r="E72" s="44">
        <f t="shared" si="7"/>
        <v>-0.10476190476190476</v>
      </c>
      <c r="F72" s="20">
        <f t="shared" si="8"/>
        <v>-11</v>
      </c>
    </row>
    <row r="73" spans="1:6" ht="15">
      <c r="A73" s="39" t="s">
        <v>158</v>
      </c>
      <c r="B73" s="13">
        <v>5</v>
      </c>
      <c r="C73" s="20">
        <v>7</v>
      </c>
      <c r="D73" s="43">
        <f t="shared" si="6"/>
        <v>0.000315798971397636</v>
      </c>
      <c r="E73" s="44">
        <f t="shared" si="7"/>
        <v>0.4</v>
      </c>
      <c r="F73" s="20">
        <f t="shared" si="8"/>
        <v>2</v>
      </c>
    </row>
    <row r="74" spans="1:6" ht="15">
      <c r="A74" s="39" t="s">
        <v>159</v>
      </c>
      <c r="B74" s="13">
        <v>434</v>
      </c>
      <c r="C74" s="20">
        <v>510</v>
      </c>
      <c r="D74" s="43">
        <f t="shared" si="6"/>
        <v>0.02300821077325634</v>
      </c>
      <c r="E74" s="44">
        <f t="shared" si="7"/>
        <v>0.17511520737327188</v>
      </c>
      <c r="F74" s="20">
        <f t="shared" si="8"/>
        <v>76</v>
      </c>
    </row>
    <row r="75" spans="1:6" ht="15">
      <c r="A75" s="39" t="s">
        <v>160</v>
      </c>
      <c r="B75" s="13">
        <v>104</v>
      </c>
      <c r="C75" s="20">
        <v>122</v>
      </c>
      <c r="D75" s="43">
        <f t="shared" si="6"/>
        <v>0.005503924930073085</v>
      </c>
      <c r="E75" s="44">
        <f t="shared" si="7"/>
        <v>0.17307692307692307</v>
      </c>
      <c r="F75" s="20">
        <f t="shared" si="8"/>
        <v>18</v>
      </c>
    </row>
    <row r="76" spans="1:6" ht="15">
      <c r="A76" s="39" t="s">
        <v>161</v>
      </c>
      <c r="B76" s="13">
        <v>173</v>
      </c>
      <c r="C76" s="20">
        <v>200</v>
      </c>
      <c r="D76" s="43">
        <f t="shared" si="6"/>
        <v>0.009022827754218171</v>
      </c>
      <c r="E76" s="44">
        <f t="shared" si="7"/>
        <v>0.15606936416184972</v>
      </c>
      <c r="F76" s="20">
        <f t="shared" si="8"/>
        <v>27</v>
      </c>
    </row>
    <row r="77" spans="1:6" ht="15">
      <c r="A77" s="39" t="s">
        <v>162</v>
      </c>
      <c r="B77" s="13">
        <v>9</v>
      </c>
      <c r="C77" s="20">
        <v>7</v>
      </c>
      <c r="D77" s="43">
        <f t="shared" si="6"/>
        <v>0.000315798971397636</v>
      </c>
      <c r="E77" s="44">
        <f t="shared" si="7"/>
        <v>-0.2222222222222222</v>
      </c>
      <c r="F77" s="20">
        <f t="shared" si="8"/>
        <v>-2</v>
      </c>
    </row>
    <row r="78" spans="1:6" ht="15">
      <c r="A78" s="39" t="s">
        <v>163</v>
      </c>
      <c r="B78" s="13">
        <v>217</v>
      </c>
      <c r="C78" s="20">
        <v>164</v>
      </c>
      <c r="D78" s="43">
        <f t="shared" si="6"/>
        <v>0.007398718758458901</v>
      </c>
      <c r="E78" s="44">
        <f t="shared" si="7"/>
        <v>-0.24423963133640553</v>
      </c>
      <c r="F78" s="20">
        <f t="shared" si="8"/>
        <v>-53</v>
      </c>
    </row>
    <row r="79" spans="1:6" ht="15">
      <c r="A79" s="39" t="s">
        <v>164</v>
      </c>
      <c r="B79" s="13">
        <v>70</v>
      </c>
      <c r="C79" s="20">
        <v>79</v>
      </c>
      <c r="D79" s="43">
        <f t="shared" si="6"/>
        <v>0.003564016962916178</v>
      </c>
      <c r="E79" s="44">
        <f t="shared" si="7"/>
        <v>0.12857142857142856</v>
      </c>
      <c r="F79" s="20">
        <f t="shared" si="8"/>
        <v>9</v>
      </c>
    </row>
    <row r="80" spans="1:6" ht="15">
      <c r="A80" s="39" t="s">
        <v>165</v>
      </c>
      <c r="B80" s="13">
        <v>100</v>
      </c>
      <c r="C80" s="20">
        <v>91</v>
      </c>
      <c r="D80" s="43">
        <f t="shared" si="6"/>
        <v>0.004105386628169268</v>
      </c>
      <c r="E80" s="44">
        <f t="shared" si="7"/>
        <v>-0.09</v>
      </c>
      <c r="F80" s="20">
        <f t="shared" si="8"/>
        <v>-9</v>
      </c>
    </row>
    <row r="81" spans="1:6" ht="15">
      <c r="A81" s="39" t="s">
        <v>166</v>
      </c>
      <c r="B81" s="13">
        <v>51</v>
      </c>
      <c r="C81" s="20">
        <v>55</v>
      </c>
      <c r="D81" s="43">
        <f t="shared" si="6"/>
        <v>0.0024812776324099972</v>
      </c>
      <c r="E81" s="44">
        <f t="shared" si="7"/>
        <v>0.0784313725490196</v>
      </c>
      <c r="F81" s="20">
        <f t="shared" si="8"/>
        <v>4</v>
      </c>
    </row>
    <row r="82" spans="1:6" ht="15.75" thickBot="1">
      <c r="A82" s="39" t="s">
        <v>167</v>
      </c>
      <c r="B82" s="13">
        <v>271</v>
      </c>
      <c r="C82" s="20">
        <v>210</v>
      </c>
      <c r="D82" s="43">
        <f t="shared" si="6"/>
        <v>0.00947396914192908</v>
      </c>
      <c r="E82" s="44">
        <f t="shared" si="7"/>
        <v>-0.22509225092250923</v>
      </c>
      <c r="F82" s="20">
        <f t="shared" si="8"/>
        <v>-61</v>
      </c>
    </row>
    <row r="83" spans="1:6" ht="15.75" thickBot="1">
      <c r="A83" s="41" t="s">
        <v>264</v>
      </c>
      <c r="B83" s="73">
        <v>23319</v>
      </c>
      <c r="C83" s="72">
        <v>22166</v>
      </c>
      <c r="D83" s="45">
        <f>C83/$C$83</f>
        <v>1</v>
      </c>
      <c r="E83" s="45">
        <f>(C83-B83)/B83</f>
        <v>-0.04944465886187229</v>
      </c>
      <c r="F83" s="72">
        <f>C83-B83</f>
        <v>-1153</v>
      </c>
    </row>
  </sheetData>
  <sheetProtection/>
  <autoFilter ref="A1:E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pane ySplit="1" topLeftCell="A65" activePane="bottomLeft" state="frozen"/>
      <selection pane="topLeft" activeCell="X1" sqref="X1"/>
      <selection pane="bottomLeft" activeCell="B65" sqref="B65"/>
    </sheetView>
  </sheetViews>
  <sheetFormatPr defaultColWidth="9.140625" defaultRowHeight="15"/>
  <cols>
    <col min="1" max="1" width="17.28125" style="0" bestFit="1" customWidth="1"/>
    <col min="2" max="2" width="76.140625" style="0" customWidth="1"/>
    <col min="3" max="4" width="12.00390625" style="0" bestFit="1" customWidth="1"/>
    <col min="5" max="5" width="19.140625" style="0" bestFit="1" customWidth="1"/>
    <col min="6" max="6" width="33.140625" style="0" bestFit="1" customWidth="1"/>
    <col min="7" max="7" width="27.28125" style="0" customWidth="1"/>
  </cols>
  <sheetData>
    <row r="1" spans="1:7" ht="45.75" thickBot="1">
      <c r="A1" s="24" t="s">
        <v>176</v>
      </c>
      <c r="B1" s="28" t="s">
        <v>177</v>
      </c>
      <c r="C1" s="17">
        <v>40391</v>
      </c>
      <c r="D1" s="38">
        <v>40756</v>
      </c>
      <c r="E1" s="50" t="s">
        <v>265</v>
      </c>
      <c r="F1" s="52" t="s">
        <v>267</v>
      </c>
      <c r="G1" s="21" t="s">
        <v>266</v>
      </c>
    </row>
    <row r="2" spans="1:7" ht="15">
      <c r="A2" s="1" t="s">
        <v>0</v>
      </c>
      <c r="B2" s="8" t="s">
        <v>178</v>
      </c>
      <c r="C2" s="11">
        <v>75649</v>
      </c>
      <c r="D2" s="19">
        <v>79356</v>
      </c>
      <c r="E2" s="48">
        <f aca="true" t="shared" si="0" ref="E2:E33">D2/$D$90</f>
        <v>0.007289154081158387</v>
      </c>
      <c r="F2" s="22">
        <f aca="true" t="shared" si="1" ref="F2:F33">(D2-C2)/C2</f>
        <v>0.04900263057013311</v>
      </c>
      <c r="G2" s="20">
        <f aca="true" t="shared" si="2" ref="G2:G33">D2-C2</f>
        <v>3707</v>
      </c>
    </row>
    <row r="3" spans="1:7" ht="15">
      <c r="A3" s="5" t="s">
        <v>1</v>
      </c>
      <c r="B3" s="9" t="s">
        <v>179</v>
      </c>
      <c r="C3" s="13">
        <v>29378</v>
      </c>
      <c r="D3" s="20">
        <v>32720</v>
      </c>
      <c r="E3" s="49">
        <f t="shared" si="0"/>
        <v>0.003005457955737467</v>
      </c>
      <c r="F3" s="23">
        <f t="shared" si="1"/>
        <v>0.1137585948669072</v>
      </c>
      <c r="G3" s="20">
        <f t="shared" si="2"/>
        <v>3342</v>
      </c>
    </row>
    <row r="4" spans="1:7" ht="15">
      <c r="A4" s="5" t="s">
        <v>2</v>
      </c>
      <c r="B4" s="9" t="s">
        <v>180</v>
      </c>
      <c r="C4" s="13">
        <v>6104</v>
      </c>
      <c r="D4" s="20">
        <v>7318</v>
      </c>
      <c r="E4" s="49">
        <f t="shared" si="0"/>
        <v>0.000672186470662799</v>
      </c>
      <c r="F4" s="23">
        <f t="shared" si="1"/>
        <v>0.1988859764089122</v>
      </c>
      <c r="G4" s="20">
        <f t="shared" si="2"/>
        <v>1214</v>
      </c>
    </row>
    <row r="5" spans="1:7" ht="15">
      <c r="A5" s="5" t="s">
        <v>3</v>
      </c>
      <c r="B5" s="9" t="s">
        <v>181</v>
      </c>
      <c r="C5" s="13">
        <v>51373</v>
      </c>
      <c r="D5" s="20">
        <v>53447</v>
      </c>
      <c r="E5" s="49">
        <f t="shared" si="0"/>
        <v>0.004909312694385709</v>
      </c>
      <c r="F5" s="23">
        <f t="shared" si="1"/>
        <v>0.04037140131975941</v>
      </c>
      <c r="G5" s="20">
        <f t="shared" si="2"/>
        <v>2074</v>
      </c>
    </row>
    <row r="6" spans="1:7" ht="15">
      <c r="A6" s="5" t="s">
        <v>4</v>
      </c>
      <c r="B6" s="9" t="s">
        <v>182</v>
      </c>
      <c r="C6" s="13">
        <v>3071</v>
      </c>
      <c r="D6" s="20">
        <v>3620</v>
      </c>
      <c r="E6" s="49">
        <f t="shared" si="0"/>
        <v>0.00033251093520078335</v>
      </c>
      <c r="F6" s="23">
        <f t="shared" si="1"/>
        <v>0.1787691305763595</v>
      </c>
      <c r="G6" s="20">
        <f t="shared" si="2"/>
        <v>549</v>
      </c>
    </row>
    <row r="7" spans="1:7" ht="15">
      <c r="A7" s="5" t="s">
        <v>5</v>
      </c>
      <c r="B7" s="9" t="s">
        <v>183</v>
      </c>
      <c r="C7" s="13">
        <v>20713</v>
      </c>
      <c r="D7" s="20">
        <v>23652</v>
      </c>
      <c r="E7" s="49">
        <f t="shared" si="0"/>
        <v>0.002172527248444455</v>
      </c>
      <c r="F7" s="23">
        <f t="shared" si="1"/>
        <v>0.14189156568338723</v>
      </c>
      <c r="G7" s="20">
        <f t="shared" si="2"/>
        <v>2939</v>
      </c>
    </row>
    <row r="8" spans="1:7" ht="15">
      <c r="A8" s="5" t="s">
        <v>6</v>
      </c>
      <c r="B8" s="9" t="s">
        <v>184</v>
      </c>
      <c r="C8" s="13">
        <v>55580</v>
      </c>
      <c r="D8" s="20">
        <v>60962</v>
      </c>
      <c r="E8" s="49">
        <f t="shared" si="0"/>
        <v>0.005599594373400595</v>
      </c>
      <c r="F8" s="23">
        <f t="shared" si="1"/>
        <v>0.09683339330694495</v>
      </c>
      <c r="G8" s="20">
        <f t="shared" si="2"/>
        <v>5382</v>
      </c>
    </row>
    <row r="9" spans="1:7" ht="15">
      <c r="A9" s="5" t="s">
        <v>7</v>
      </c>
      <c r="B9" s="9" t="s">
        <v>185</v>
      </c>
      <c r="C9" s="13">
        <v>3968</v>
      </c>
      <c r="D9" s="20">
        <v>4675</v>
      </c>
      <c r="E9" s="49">
        <f t="shared" si="0"/>
        <v>0.000429416746426426</v>
      </c>
      <c r="F9" s="23">
        <f t="shared" si="1"/>
        <v>0.17817540322580644</v>
      </c>
      <c r="G9" s="20">
        <f t="shared" si="2"/>
        <v>707</v>
      </c>
    </row>
    <row r="10" spans="1:7" ht="15">
      <c r="A10" s="5">
        <v>10</v>
      </c>
      <c r="B10" s="9" t="s">
        <v>186</v>
      </c>
      <c r="C10" s="13">
        <v>358506</v>
      </c>
      <c r="D10" s="20">
        <v>375289</v>
      </c>
      <c r="E10" s="49">
        <f t="shared" si="0"/>
        <v>0.03447173932612342</v>
      </c>
      <c r="F10" s="23">
        <f t="shared" si="1"/>
        <v>0.0468137213882055</v>
      </c>
      <c r="G10" s="20">
        <f t="shared" si="2"/>
        <v>16783</v>
      </c>
    </row>
    <row r="11" spans="1:7" ht="15">
      <c r="A11" s="5">
        <v>11</v>
      </c>
      <c r="B11" s="9" t="s">
        <v>187</v>
      </c>
      <c r="C11" s="13">
        <v>12461</v>
      </c>
      <c r="D11" s="20">
        <v>12790</v>
      </c>
      <c r="E11" s="49">
        <f t="shared" si="0"/>
        <v>0.001174810735143099</v>
      </c>
      <c r="F11" s="23">
        <f t="shared" si="1"/>
        <v>0.026402375411283204</v>
      </c>
      <c r="G11" s="20">
        <f t="shared" si="2"/>
        <v>329</v>
      </c>
    </row>
    <row r="12" spans="1:7" ht="15">
      <c r="A12" s="5">
        <v>12</v>
      </c>
      <c r="B12" s="9" t="s">
        <v>188</v>
      </c>
      <c r="C12" s="13">
        <v>3669</v>
      </c>
      <c r="D12" s="20">
        <v>3774</v>
      </c>
      <c r="E12" s="49">
        <f t="shared" si="0"/>
        <v>0.00034665642802424206</v>
      </c>
      <c r="F12" s="23">
        <f t="shared" si="1"/>
        <v>0.028618152085036794</v>
      </c>
      <c r="G12" s="20">
        <f t="shared" si="2"/>
        <v>105</v>
      </c>
    </row>
    <row r="13" spans="1:7" ht="15">
      <c r="A13" s="5">
        <v>13</v>
      </c>
      <c r="B13" s="9" t="s">
        <v>189</v>
      </c>
      <c r="C13" s="13">
        <v>342915</v>
      </c>
      <c r="D13" s="20">
        <v>369776</v>
      </c>
      <c r="E13" s="49">
        <f t="shared" si="0"/>
        <v>0.033965349053813494</v>
      </c>
      <c r="F13" s="23">
        <f t="shared" si="1"/>
        <v>0.07833136491550384</v>
      </c>
      <c r="G13" s="20">
        <f t="shared" si="2"/>
        <v>26861</v>
      </c>
    </row>
    <row r="14" spans="1:7" ht="15">
      <c r="A14" s="5">
        <v>14</v>
      </c>
      <c r="B14" s="9" t="s">
        <v>190</v>
      </c>
      <c r="C14" s="13">
        <v>375745</v>
      </c>
      <c r="D14" s="20">
        <v>394090</v>
      </c>
      <c r="E14" s="49">
        <f t="shared" si="0"/>
        <v>0.03619868355062893</v>
      </c>
      <c r="F14" s="23">
        <f t="shared" si="1"/>
        <v>0.04882300496347257</v>
      </c>
      <c r="G14" s="20">
        <f t="shared" si="2"/>
        <v>18345</v>
      </c>
    </row>
    <row r="15" spans="1:7" ht="15">
      <c r="A15" s="5">
        <v>15</v>
      </c>
      <c r="B15" s="9" t="s">
        <v>191</v>
      </c>
      <c r="C15" s="13">
        <v>44391</v>
      </c>
      <c r="D15" s="20">
        <v>51409</v>
      </c>
      <c r="E15" s="49">
        <f t="shared" si="0"/>
        <v>0.004722114549098638</v>
      </c>
      <c r="F15" s="23">
        <f t="shared" si="1"/>
        <v>0.15809510936901625</v>
      </c>
      <c r="G15" s="20">
        <f t="shared" si="2"/>
        <v>7018</v>
      </c>
    </row>
    <row r="16" spans="1:7" ht="15">
      <c r="A16" s="5">
        <v>16</v>
      </c>
      <c r="B16" s="9" t="s">
        <v>192</v>
      </c>
      <c r="C16" s="13">
        <v>59193</v>
      </c>
      <c r="D16" s="20">
        <v>64318</v>
      </c>
      <c r="E16" s="49">
        <f t="shared" si="0"/>
        <v>0.0059078558923325915</v>
      </c>
      <c r="F16" s="23">
        <f t="shared" si="1"/>
        <v>0.08658118358589698</v>
      </c>
      <c r="G16" s="20">
        <f t="shared" si="2"/>
        <v>5125</v>
      </c>
    </row>
    <row r="17" spans="1:7" ht="15">
      <c r="A17" s="5">
        <v>17</v>
      </c>
      <c r="B17" s="9" t="s">
        <v>193</v>
      </c>
      <c r="C17" s="13">
        <v>36663</v>
      </c>
      <c r="D17" s="20">
        <v>38349</v>
      </c>
      <c r="E17" s="49">
        <f t="shared" si="0"/>
        <v>0.003522503274589735</v>
      </c>
      <c r="F17" s="23">
        <f t="shared" si="1"/>
        <v>0.045986416823500534</v>
      </c>
      <c r="G17" s="20">
        <f t="shared" si="2"/>
        <v>1686</v>
      </c>
    </row>
    <row r="18" spans="1:7" ht="15">
      <c r="A18" s="5">
        <v>18</v>
      </c>
      <c r="B18" s="9" t="s">
        <v>194</v>
      </c>
      <c r="C18" s="13">
        <v>63176</v>
      </c>
      <c r="D18" s="20">
        <v>67833</v>
      </c>
      <c r="E18" s="49">
        <f t="shared" si="0"/>
        <v>0.006230722173335562</v>
      </c>
      <c r="F18" s="23">
        <f t="shared" si="1"/>
        <v>0.07371470178548815</v>
      </c>
      <c r="G18" s="20">
        <f t="shared" si="2"/>
        <v>4657</v>
      </c>
    </row>
    <row r="19" spans="1:7" ht="15">
      <c r="A19" s="5">
        <v>19</v>
      </c>
      <c r="B19" s="9" t="s">
        <v>195</v>
      </c>
      <c r="C19" s="13">
        <v>7758</v>
      </c>
      <c r="D19" s="20">
        <v>8546</v>
      </c>
      <c r="E19" s="49">
        <f t="shared" si="0"/>
        <v>0.000784982997852457</v>
      </c>
      <c r="F19" s="23">
        <f t="shared" si="1"/>
        <v>0.10157257025006446</v>
      </c>
      <c r="G19" s="20">
        <f t="shared" si="2"/>
        <v>788</v>
      </c>
    </row>
    <row r="20" spans="1:7" ht="15">
      <c r="A20" s="5">
        <v>20</v>
      </c>
      <c r="B20" s="9" t="s">
        <v>196</v>
      </c>
      <c r="C20" s="13">
        <v>74012</v>
      </c>
      <c r="D20" s="20">
        <v>77219</v>
      </c>
      <c r="E20" s="49">
        <f t="shared" si="0"/>
        <v>0.007092862404770522</v>
      </c>
      <c r="F20" s="23">
        <f t="shared" si="1"/>
        <v>0.043330811219802194</v>
      </c>
      <c r="G20" s="20">
        <f t="shared" si="2"/>
        <v>3207</v>
      </c>
    </row>
    <row r="21" spans="1:7" ht="15">
      <c r="A21" s="5">
        <v>21</v>
      </c>
      <c r="B21" s="9" t="s">
        <v>197</v>
      </c>
      <c r="C21" s="13">
        <v>9427</v>
      </c>
      <c r="D21" s="20">
        <v>10006</v>
      </c>
      <c r="E21" s="49">
        <f t="shared" si="0"/>
        <v>0.000919089618126806</v>
      </c>
      <c r="F21" s="23">
        <f t="shared" si="1"/>
        <v>0.06141932746366819</v>
      </c>
      <c r="G21" s="20">
        <f t="shared" si="2"/>
        <v>579</v>
      </c>
    </row>
    <row r="22" spans="1:7" ht="15">
      <c r="A22" s="5">
        <v>22</v>
      </c>
      <c r="B22" s="9" t="s">
        <v>198</v>
      </c>
      <c r="C22" s="13">
        <v>140053</v>
      </c>
      <c r="D22" s="20">
        <v>155609</v>
      </c>
      <c r="E22" s="49">
        <f t="shared" si="0"/>
        <v>0.014293285667309032</v>
      </c>
      <c r="F22" s="23">
        <f t="shared" si="1"/>
        <v>0.11107223693887314</v>
      </c>
      <c r="G22" s="20">
        <f t="shared" si="2"/>
        <v>15556</v>
      </c>
    </row>
    <row r="23" spans="1:7" ht="15">
      <c r="A23" s="5">
        <v>23</v>
      </c>
      <c r="B23" s="9" t="s">
        <v>199</v>
      </c>
      <c r="C23" s="13">
        <v>185455</v>
      </c>
      <c r="D23" s="20">
        <v>200480</v>
      </c>
      <c r="E23" s="49">
        <f t="shared" si="0"/>
        <v>0.018414859748357194</v>
      </c>
      <c r="F23" s="23">
        <f t="shared" si="1"/>
        <v>0.08101695829176889</v>
      </c>
      <c r="G23" s="20">
        <f t="shared" si="2"/>
        <v>15025</v>
      </c>
    </row>
    <row r="24" spans="1:7" ht="15">
      <c r="A24" s="5">
        <v>24</v>
      </c>
      <c r="B24" s="9" t="s">
        <v>200</v>
      </c>
      <c r="C24" s="13">
        <v>140540</v>
      </c>
      <c r="D24" s="20">
        <v>155011</v>
      </c>
      <c r="E24" s="49">
        <f t="shared" si="0"/>
        <v>0.01423835706530625</v>
      </c>
      <c r="F24" s="23">
        <f t="shared" si="1"/>
        <v>0.10296712679664152</v>
      </c>
      <c r="G24" s="20">
        <f t="shared" si="2"/>
        <v>14471</v>
      </c>
    </row>
    <row r="25" spans="1:7" ht="15">
      <c r="A25" s="5">
        <v>25</v>
      </c>
      <c r="B25" s="9" t="s">
        <v>201</v>
      </c>
      <c r="C25" s="13">
        <v>319757</v>
      </c>
      <c r="D25" s="20">
        <v>350217</v>
      </c>
      <c r="E25" s="49">
        <f t="shared" si="0"/>
        <v>0.032168779611384736</v>
      </c>
      <c r="F25" s="23">
        <f t="shared" si="1"/>
        <v>0.09525983793943525</v>
      </c>
      <c r="G25" s="20">
        <f t="shared" si="2"/>
        <v>30460</v>
      </c>
    </row>
    <row r="26" spans="1:7" ht="15">
      <c r="A26" s="5">
        <v>26</v>
      </c>
      <c r="B26" s="9" t="s">
        <v>202</v>
      </c>
      <c r="C26" s="13">
        <v>37585</v>
      </c>
      <c r="D26" s="20">
        <v>39122</v>
      </c>
      <c r="E26" s="49">
        <f t="shared" si="0"/>
        <v>0.0035935063002555372</v>
      </c>
      <c r="F26" s="23">
        <f t="shared" si="1"/>
        <v>0.040893973659704666</v>
      </c>
      <c r="G26" s="20">
        <f t="shared" si="2"/>
        <v>1537</v>
      </c>
    </row>
    <row r="27" spans="1:7" ht="15">
      <c r="A27" s="5">
        <v>27</v>
      </c>
      <c r="B27" s="9" t="s">
        <v>203</v>
      </c>
      <c r="C27" s="13">
        <v>75250</v>
      </c>
      <c r="D27" s="20">
        <v>84526</v>
      </c>
      <c r="E27" s="49">
        <f t="shared" si="0"/>
        <v>0.007764038483088788</v>
      </c>
      <c r="F27" s="23">
        <f t="shared" si="1"/>
        <v>0.12326910299003323</v>
      </c>
      <c r="G27" s="20">
        <f t="shared" si="2"/>
        <v>9276</v>
      </c>
    </row>
    <row r="28" spans="1:7" ht="15">
      <c r="A28" s="5">
        <v>28</v>
      </c>
      <c r="B28" s="9" t="s">
        <v>204</v>
      </c>
      <c r="C28" s="13">
        <v>150182</v>
      </c>
      <c r="D28" s="20">
        <v>169508</v>
      </c>
      <c r="E28" s="49">
        <f t="shared" si="0"/>
        <v>0.015569962321550933</v>
      </c>
      <c r="F28" s="23">
        <f t="shared" si="1"/>
        <v>0.12868386357885767</v>
      </c>
      <c r="G28" s="20">
        <f t="shared" si="2"/>
        <v>19326</v>
      </c>
    </row>
    <row r="29" spans="1:7" ht="15">
      <c r="A29" s="5">
        <v>29</v>
      </c>
      <c r="B29" s="9" t="s">
        <v>205</v>
      </c>
      <c r="C29" s="13">
        <v>76890</v>
      </c>
      <c r="D29" s="20">
        <v>91431</v>
      </c>
      <c r="E29" s="49">
        <f t="shared" si="0"/>
        <v>0.008398289313906857</v>
      </c>
      <c r="F29" s="23">
        <f t="shared" si="1"/>
        <v>0.18911431915723761</v>
      </c>
      <c r="G29" s="20">
        <f t="shared" si="2"/>
        <v>14541</v>
      </c>
    </row>
    <row r="30" spans="1:7" ht="15">
      <c r="A30" s="5">
        <v>30</v>
      </c>
      <c r="B30" s="9" t="s">
        <v>206</v>
      </c>
      <c r="C30" s="13">
        <v>30949</v>
      </c>
      <c r="D30" s="20">
        <v>36631</v>
      </c>
      <c r="E30" s="49">
        <f t="shared" si="0"/>
        <v>0.0033646983611436173</v>
      </c>
      <c r="F30" s="23">
        <f t="shared" si="1"/>
        <v>0.1835923616271931</v>
      </c>
      <c r="G30" s="20">
        <f t="shared" si="2"/>
        <v>5682</v>
      </c>
    </row>
    <row r="31" spans="1:7" ht="15">
      <c r="A31" s="5">
        <v>31</v>
      </c>
      <c r="B31" s="9" t="s">
        <v>207</v>
      </c>
      <c r="C31" s="13">
        <v>93722</v>
      </c>
      <c r="D31" s="20">
        <v>111810</v>
      </c>
      <c r="E31" s="49">
        <f t="shared" si="0"/>
        <v>0.010270178912928063</v>
      </c>
      <c r="F31" s="23">
        <f t="shared" si="1"/>
        <v>0.19299630823072492</v>
      </c>
      <c r="G31" s="20">
        <f t="shared" si="2"/>
        <v>18088</v>
      </c>
    </row>
    <row r="32" spans="1:7" ht="15">
      <c r="A32" s="5">
        <v>32</v>
      </c>
      <c r="B32" s="9" t="s">
        <v>208</v>
      </c>
      <c r="C32" s="13">
        <v>30284</v>
      </c>
      <c r="D32" s="20">
        <v>34051</v>
      </c>
      <c r="E32" s="49">
        <f t="shared" si="0"/>
        <v>0.003127715429425932</v>
      </c>
      <c r="F32" s="23">
        <f t="shared" si="1"/>
        <v>0.12438911636507727</v>
      </c>
      <c r="G32" s="20">
        <f t="shared" si="2"/>
        <v>3767</v>
      </c>
    </row>
    <row r="33" spans="1:7" ht="15">
      <c r="A33" s="5">
        <v>33</v>
      </c>
      <c r="B33" s="9" t="s">
        <v>209</v>
      </c>
      <c r="C33" s="13">
        <v>151231</v>
      </c>
      <c r="D33" s="20">
        <v>155810</v>
      </c>
      <c r="E33" s="49">
        <f t="shared" si="0"/>
        <v>0.01431174829105913</v>
      </c>
      <c r="F33" s="23">
        <f t="shared" si="1"/>
        <v>0.03027818370572171</v>
      </c>
      <c r="G33" s="20">
        <f t="shared" si="2"/>
        <v>4579</v>
      </c>
    </row>
    <row r="34" spans="1:7" ht="15">
      <c r="A34" s="5">
        <v>35</v>
      </c>
      <c r="B34" s="9" t="s">
        <v>210</v>
      </c>
      <c r="C34" s="13">
        <v>99376</v>
      </c>
      <c r="D34" s="20">
        <v>97412</v>
      </c>
      <c r="E34" s="49">
        <f aca="true" t="shared" si="3" ref="E34:E65">D34/$D$90</f>
        <v>0.008947667187784173</v>
      </c>
      <c r="F34" s="23">
        <f aca="true" t="shared" si="4" ref="F34:F65">(D34-C34)/C34</f>
        <v>-0.019763323136370956</v>
      </c>
      <c r="G34" s="20">
        <f aca="true" t="shared" si="5" ref="G34:G65">D34-C34</f>
        <v>-1964</v>
      </c>
    </row>
    <row r="35" spans="1:7" ht="15">
      <c r="A35" s="5">
        <v>36</v>
      </c>
      <c r="B35" s="9" t="s">
        <v>211</v>
      </c>
      <c r="C35" s="13">
        <v>20277</v>
      </c>
      <c r="D35" s="20">
        <v>18395</v>
      </c>
      <c r="E35" s="49">
        <f t="shared" si="3"/>
        <v>0.0016896515616072953</v>
      </c>
      <c r="F35" s="23">
        <f t="shared" si="4"/>
        <v>-0.0928145189130542</v>
      </c>
      <c r="G35" s="20">
        <f t="shared" si="5"/>
        <v>-1882</v>
      </c>
    </row>
    <row r="36" spans="1:7" ht="15">
      <c r="A36" s="5">
        <v>37</v>
      </c>
      <c r="B36" s="9" t="s">
        <v>212</v>
      </c>
      <c r="C36" s="13">
        <v>2668</v>
      </c>
      <c r="D36" s="20">
        <v>3767</v>
      </c>
      <c r="E36" s="49">
        <f t="shared" si="3"/>
        <v>0.00034601345107772123</v>
      </c>
      <c r="F36" s="23">
        <f t="shared" si="4"/>
        <v>0.41191904047976013</v>
      </c>
      <c r="G36" s="20">
        <f t="shared" si="5"/>
        <v>1099</v>
      </c>
    </row>
    <row r="37" spans="1:7" ht="15">
      <c r="A37" s="5">
        <v>38</v>
      </c>
      <c r="B37" s="9" t="s">
        <v>213</v>
      </c>
      <c r="C37" s="13">
        <v>54199</v>
      </c>
      <c r="D37" s="20">
        <v>57647</v>
      </c>
      <c r="E37" s="49">
        <f t="shared" si="3"/>
        <v>0.00529509886229822</v>
      </c>
      <c r="F37" s="23">
        <f t="shared" si="4"/>
        <v>0.06361740991531209</v>
      </c>
      <c r="G37" s="20">
        <f t="shared" si="5"/>
        <v>3448</v>
      </c>
    </row>
    <row r="38" spans="1:7" ht="15">
      <c r="A38" s="5">
        <v>39</v>
      </c>
      <c r="B38" s="9" t="s">
        <v>214</v>
      </c>
      <c r="C38" s="13">
        <v>2625</v>
      </c>
      <c r="D38" s="20">
        <v>2689</v>
      </c>
      <c r="E38" s="49">
        <f t="shared" si="3"/>
        <v>0.00024699500131351</v>
      </c>
      <c r="F38" s="23">
        <f t="shared" si="4"/>
        <v>0.02438095238095238</v>
      </c>
      <c r="G38" s="20">
        <f t="shared" si="5"/>
        <v>64</v>
      </c>
    </row>
    <row r="39" spans="1:7" ht="15">
      <c r="A39" s="5">
        <v>41</v>
      </c>
      <c r="B39" s="9" t="s">
        <v>215</v>
      </c>
      <c r="C39" s="13">
        <v>804809</v>
      </c>
      <c r="D39" s="20">
        <v>918949</v>
      </c>
      <c r="E39" s="49">
        <f t="shared" si="3"/>
        <v>0.08440900314691288</v>
      </c>
      <c r="F39" s="23">
        <f t="shared" si="4"/>
        <v>0.14182246967914125</v>
      </c>
      <c r="G39" s="20">
        <f t="shared" si="5"/>
        <v>114140</v>
      </c>
    </row>
    <row r="40" spans="1:7" ht="15">
      <c r="A40" s="5">
        <v>42</v>
      </c>
      <c r="B40" s="9" t="s">
        <v>216</v>
      </c>
      <c r="C40" s="13">
        <v>297500</v>
      </c>
      <c r="D40" s="20">
        <v>316252</v>
      </c>
      <c r="E40" s="49">
        <f t="shared" si="3"/>
        <v>0.02904896361301606</v>
      </c>
      <c r="F40" s="23">
        <f t="shared" si="4"/>
        <v>0.06303193277310924</v>
      </c>
      <c r="G40" s="20">
        <f t="shared" si="5"/>
        <v>18752</v>
      </c>
    </row>
    <row r="41" spans="1:7" ht="15">
      <c r="A41" s="5">
        <v>43</v>
      </c>
      <c r="B41" s="9" t="s">
        <v>217</v>
      </c>
      <c r="C41" s="13">
        <v>340950</v>
      </c>
      <c r="D41" s="20">
        <v>394633</v>
      </c>
      <c r="E41" s="49">
        <f t="shared" si="3"/>
        <v>0.03624856019090904</v>
      </c>
      <c r="F41" s="23">
        <f t="shared" si="4"/>
        <v>0.15745123918463116</v>
      </c>
      <c r="G41" s="20">
        <f t="shared" si="5"/>
        <v>53683</v>
      </c>
    </row>
    <row r="42" spans="1:7" ht="15">
      <c r="A42" s="5">
        <v>45</v>
      </c>
      <c r="B42" s="9" t="s">
        <v>218</v>
      </c>
      <c r="C42" s="13">
        <v>81698</v>
      </c>
      <c r="D42" s="20">
        <v>110617</v>
      </c>
      <c r="E42" s="49">
        <f t="shared" si="3"/>
        <v>0.010160597270471009</v>
      </c>
      <c r="F42" s="23">
        <f t="shared" si="4"/>
        <v>0.35397439349800486</v>
      </c>
      <c r="G42" s="20">
        <f t="shared" si="5"/>
        <v>28919</v>
      </c>
    </row>
    <row r="43" spans="1:7" ht="15">
      <c r="A43" s="5">
        <v>46</v>
      </c>
      <c r="B43" s="9" t="s">
        <v>219</v>
      </c>
      <c r="C43" s="13">
        <v>422208</v>
      </c>
      <c r="D43" s="20">
        <v>465077</v>
      </c>
      <c r="E43" s="49">
        <f t="shared" si="3"/>
        <v>0.04271911276529688</v>
      </c>
      <c r="F43" s="23">
        <f t="shared" si="4"/>
        <v>0.1015352622404123</v>
      </c>
      <c r="G43" s="20">
        <f t="shared" si="5"/>
        <v>42869</v>
      </c>
    </row>
    <row r="44" spans="1:7" ht="15">
      <c r="A44" s="5">
        <v>47</v>
      </c>
      <c r="B44" s="9" t="s">
        <v>220</v>
      </c>
      <c r="C44" s="13">
        <v>914032</v>
      </c>
      <c r="D44" s="20">
        <v>1044462</v>
      </c>
      <c r="E44" s="49">
        <f t="shared" si="3"/>
        <v>0.09593785535958027</v>
      </c>
      <c r="F44" s="23">
        <f t="shared" si="4"/>
        <v>0.14269741103156125</v>
      </c>
      <c r="G44" s="20">
        <f t="shared" si="5"/>
        <v>130430</v>
      </c>
    </row>
    <row r="45" spans="1:7" ht="15">
      <c r="A45" s="5">
        <v>49</v>
      </c>
      <c r="B45" s="9" t="s">
        <v>221</v>
      </c>
      <c r="C45" s="13">
        <v>472462</v>
      </c>
      <c r="D45" s="20">
        <v>539516</v>
      </c>
      <c r="E45" s="49">
        <f t="shared" si="3"/>
        <v>0.04955662146844912</v>
      </c>
      <c r="F45" s="23">
        <f t="shared" si="4"/>
        <v>0.14192464155847453</v>
      </c>
      <c r="G45" s="20">
        <f t="shared" si="5"/>
        <v>67054</v>
      </c>
    </row>
    <row r="46" spans="1:7" ht="15">
      <c r="A46" s="5">
        <v>50</v>
      </c>
      <c r="B46" s="9" t="s">
        <v>222</v>
      </c>
      <c r="C46" s="13">
        <v>27178</v>
      </c>
      <c r="D46" s="20">
        <v>27028</v>
      </c>
      <c r="E46" s="49">
        <f t="shared" si="3"/>
        <v>0.0024826258443665116</v>
      </c>
      <c r="F46" s="23">
        <f t="shared" si="4"/>
        <v>-0.0055191699168445066</v>
      </c>
      <c r="G46" s="20">
        <f t="shared" si="5"/>
        <v>-150</v>
      </c>
    </row>
    <row r="47" spans="1:7" ht="15">
      <c r="A47" s="5">
        <v>51</v>
      </c>
      <c r="B47" s="9" t="s">
        <v>223</v>
      </c>
      <c r="C47" s="13">
        <v>6579</v>
      </c>
      <c r="D47" s="20">
        <v>6456</v>
      </c>
      <c r="E47" s="49">
        <f t="shared" si="3"/>
        <v>0.0005930084523912313</v>
      </c>
      <c r="F47" s="23">
        <f t="shared" si="4"/>
        <v>-0.018695850433196534</v>
      </c>
      <c r="G47" s="20">
        <f t="shared" si="5"/>
        <v>-123</v>
      </c>
    </row>
    <row r="48" spans="1:7" ht="15">
      <c r="A48" s="5">
        <v>52</v>
      </c>
      <c r="B48" s="9" t="s">
        <v>224</v>
      </c>
      <c r="C48" s="13">
        <v>182523</v>
      </c>
      <c r="D48" s="20">
        <v>200155</v>
      </c>
      <c r="E48" s="49">
        <f t="shared" si="3"/>
        <v>0.018385007247268725</v>
      </c>
      <c r="F48" s="23">
        <f t="shared" si="4"/>
        <v>0.09660152419147176</v>
      </c>
      <c r="G48" s="20">
        <f t="shared" si="5"/>
        <v>17632</v>
      </c>
    </row>
    <row r="49" spans="1:7" ht="15">
      <c r="A49" s="5">
        <v>53</v>
      </c>
      <c r="B49" s="9" t="s">
        <v>225</v>
      </c>
      <c r="C49" s="13">
        <v>13802</v>
      </c>
      <c r="D49" s="20">
        <v>16505</v>
      </c>
      <c r="E49" s="49">
        <f t="shared" si="3"/>
        <v>0.0015160477860466654</v>
      </c>
      <c r="F49" s="23">
        <f t="shared" si="4"/>
        <v>0.19584118243732793</v>
      </c>
      <c r="G49" s="20">
        <f t="shared" si="5"/>
        <v>2703</v>
      </c>
    </row>
    <row r="50" spans="1:7" ht="15">
      <c r="A50" s="5">
        <v>55</v>
      </c>
      <c r="B50" s="9" t="s">
        <v>226</v>
      </c>
      <c r="C50" s="13">
        <v>229984</v>
      </c>
      <c r="D50" s="20">
        <v>256782</v>
      </c>
      <c r="E50" s="49">
        <f t="shared" si="3"/>
        <v>0.023586415183073906</v>
      </c>
      <c r="F50" s="23">
        <f t="shared" si="4"/>
        <v>0.11652114929734242</v>
      </c>
      <c r="G50" s="20">
        <f t="shared" si="5"/>
        <v>26798</v>
      </c>
    </row>
    <row r="51" spans="1:7" ht="15">
      <c r="A51" s="5">
        <v>56</v>
      </c>
      <c r="B51" s="9" t="s">
        <v>227</v>
      </c>
      <c r="C51" s="13">
        <v>309624</v>
      </c>
      <c r="D51" s="20">
        <v>347711</v>
      </c>
      <c r="E51" s="49">
        <f t="shared" si="3"/>
        <v>0.03193859386453027</v>
      </c>
      <c r="F51" s="23">
        <f t="shared" si="4"/>
        <v>0.12301049014288298</v>
      </c>
      <c r="G51" s="20">
        <f t="shared" si="5"/>
        <v>38087</v>
      </c>
    </row>
    <row r="52" spans="1:7" ht="15">
      <c r="A52" s="5">
        <v>58</v>
      </c>
      <c r="B52" s="9" t="s">
        <v>228</v>
      </c>
      <c r="C52" s="13">
        <v>15065</v>
      </c>
      <c r="D52" s="20">
        <v>15500</v>
      </c>
      <c r="E52" s="49">
        <f t="shared" si="3"/>
        <v>0.0014237346672961717</v>
      </c>
      <c r="F52" s="23">
        <f t="shared" si="4"/>
        <v>0.028874875539329572</v>
      </c>
      <c r="G52" s="20">
        <f t="shared" si="5"/>
        <v>435</v>
      </c>
    </row>
    <row r="53" spans="1:7" ht="15">
      <c r="A53" s="5">
        <v>59</v>
      </c>
      <c r="B53" s="9" t="s">
        <v>229</v>
      </c>
      <c r="C53" s="13">
        <v>11132</v>
      </c>
      <c r="D53" s="20">
        <v>13094</v>
      </c>
      <c r="E53" s="49">
        <f t="shared" si="3"/>
        <v>0.0012027343053920047</v>
      </c>
      <c r="F53" s="23">
        <f t="shared" si="4"/>
        <v>0.17624865253323752</v>
      </c>
      <c r="G53" s="20">
        <f t="shared" si="5"/>
        <v>1962</v>
      </c>
    </row>
    <row r="54" spans="1:7" ht="15">
      <c r="A54" s="5">
        <v>60</v>
      </c>
      <c r="B54" s="9" t="s">
        <v>230</v>
      </c>
      <c r="C54" s="13">
        <v>4929</v>
      </c>
      <c r="D54" s="20">
        <v>5466</v>
      </c>
      <c r="E54" s="49">
        <f t="shared" si="3"/>
        <v>0.0005020731413832823</v>
      </c>
      <c r="F54" s="23">
        <f t="shared" si="4"/>
        <v>0.10894704808277542</v>
      </c>
      <c r="G54" s="20">
        <f t="shared" si="5"/>
        <v>537</v>
      </c>
    </row>
    <row r="55" spans="1:7" ht="15">
      <c r="A55" s="5">
        <v>61</v>
      </c>
      <c r="B55" s="9" t="s">
        <v>231</v>
      </c>
      <c r="C55" s="13">
        <v>7174</v>
      </c>
      <c r="D55" s="20">
        <v>10671</v>
      </c>
      <c r="E55" s="49">
        <f t="shared" si="3"/>
        <v>0.000980172428046287</v>
      </c>
      <c r="F55" s="23">
        <f t="shared" si="4"/>
        <v>0.487454697518818</v>
      </c>
      <c r="G55" s="20">
        <f t="shared" si="5"/>
        <v>3497</v>
      </c>
    </row>
    <row r="56" spans="1:7" ht="15">
      <c r="A56" s="5">
        <v>62</v>
      </c>
      <c r="B56" s="9" t="s">
        <v>232</v>
      </c>
      <c r="C56" s="13">
        <v>30254</v>
      </c>
      <c r="D56" s="20">
        <v>36256</v>
      </c>
      <c r="E56" s="49">
        <f t="shared" si="3"/>
        <v>0.0033302531675800003</v>
      </c>
      <c r="F56" s="23">
        <f t="shared" si="4"/>
        <v>0.1983869901500628</v>
      </c>
      <c r="G56" s="20">
        <f t="shared" si="5"/>
        <v>6002</v>
      </c>
    </row>
    <row r="57" spans="1:7" ht="15">
      <c r="A57" s="5">
        <v>63</v>
      </c>
      <c r="B57" s="9" t="s">
        <v>233</v>
      </c>
      <c r="C57" s="13">
        <v>37470</v>
      </c>
      <c r="D57" s="20">
        <v>42166</v>
      </c>
      <c r="E57" s="49">
        <f t="shared" si="3"/>
        <v>0.0038731094181426048</v>
      </c>
      <c r="F57" s="23">
        <f t="shared" si="4"/>
        <v>0.12532692820923405</v>
      </c>
      <c r="G57" s="20">
        <f t="shared" si="5"/>
        <v>4696</v>
      </c>
    </row>
    <row r="58" spans="1:7" ht="15">
      <c r="A58" s="5">
        <v>64</v>
      </c>
      <c r="B58" s="9" t="s">
        <v>234</v>
      </c>
      <c r="C58" s="13">
        <v>81304</v>
      </c>
      <c r="D58" s="20">
        <v>85367</v>
      </c>
      <c r="E58" s="49">
        <f t="shared" si="3"/>
        <v>0.007841287570520793</v>
      </c>
      <c r="F58" s="23">
        <f t="shared" si="4"/>
        <v>0.04997294106071042</v>
      </c>
      <c r="G58" s="20">
        <f t="shared" si="5"/>
        <v>4063</v>
      </c>
    </row>
    <row r="59" spans="1:7" ht="15">
      <c r="A59" s="5">
        <v>65</v>
      </c>
      <c r="B59" s="9" t="s">
        <v>235</v>
      </c>
      <c r="C59" s="13">
        <v>22563</v>
      </c>
      <c r="D59" s="20">
        <v>23428</v>
      </c>
      <c r="E59" s="49">
        <f t="shared" si="3"/>
        <v>0.0021519519861557877</v>
      </c>
      <c r="F59" s="23">
        <f t="shared" si="4"/>
        <v>0.03833710056286841</v>
      </c>
      <c r="G59" s="20">
        <f t="shared" si="5"/>
        <v>865</v>
      </c>
    </row>
    <row r="60" spans="1:7" ht="15">
      <c r="A60" s="5">
        <v>66</v>
      </c>
      <c r="B60" s="9" t="s">
        <v>236</v>
      </c>
      <c r="C60" s="13">
        <v>27566</v>
      </c>
      <c r="D60" s="20">
        <v>31496</v>
      </c>
      <c r="E60" s="49">
        <f t="shared" si="3"/>
        <v>0.002893028843945821</v>
      </c>
      <c r="F60" s="23">
        <f t="shared" si="4"/>
        <v>0.14256693027642747</v>
      </c>
      <c r="G60" s="20">
        <f t="shared" si="5"/>
        <v>3930</v>
      </c>
    </row>
    <row r="61" spans="1:7" ht="15">
      <c r="A61" s="5">
        <v>68</v>
      </c>
      <c r="B61" s="9" t="s">
        <v>237</v>
      </c>
      <c r="C61" s="13">
        <v>11142</v>
      </c>
      <c r="D61" s="20">
        <v>15828</v>
      </c>
      <c r="E61" s="49">
        <f t="shared" si="3"/>
        <v>0.0014538627299331489</v>
      </c>
      <c r="F61" s="23">
        <f t="shared" si="4"/>
        <v>0.42057081313947225</v>
      </c>
      <c r="G61" s="20">
        <f t="shared" si="5"/>
        <v>4686</v>
      </c>
    </row>
    <row r="62" spans="1:7" ht="15">
      <c r="A62" s="5">
        <v>69</v>
      </c>
      <c r="B62" s="9" t="s">
        <v>238</v>
      </c>
      <c r="C62" s="13">
        <v>96403</v>
      </c>
      <c r="D62" s="20">
        <v>106178</v>
      </c>
      <c r="E62" s="49">
        <f t="shared" si="3"/>
        <v>0.009752858032527284</v>
      </c>
      <c r="F62" s="23">
        <f t="shared" si="4"/>
        <v>0.1013972594213873</v>
      </c>
      <c r="G62" s="20">
        <f t="shared" si="5"/>
        <v>9775</v>
      </c>
    </row>
    <row r="63" spans="1:7" ht="15">
      <c r="A63" s="5">
        <v>70</v>
      </c>
      <c r="B63" s="9" t="s">
        <v>289</v>
      </c>
      <c r="C63" s="13">
        <v>296598</v>
      </c>
      <c r="D63" s="20">
        <v>279212</v>
      </c>
      <c r="E63" s="49">
        <f t="shared" si="3"/>
        <v>0.02564669702742572</v>
      </c>
      <c r="F63" s="23">
        <f t="shared" si="4"/>
        <v>-0.058618062158207404</v>
      </c>
      <c r="G63" s="20">
        <f t="shared" si="5"/>
        <v>-17386</v>
      </c>
    </row>
    <row r="64" spans="1:7" ht="15">
      <c r="A64" s="5">
        <v>71</v>
      </c>
      <c r="B64" s="9" t="s">
        <v>239</v>
      </c>
      <c r="C64" s="13">
        <v>83029</v>
      </c>
      <c r="D64" s="20">
        <v>106442</v>
      </c>
      <c r="E64" s="49">
        <f t="shared" si="3"/>
        <v>0.009777107448796072</v>
      </c>
      <c r="F64" s="23">
        <f t="shared" si="4"/>
        <v>0.28198581218610363</v>
      </c>
      <c r="G64" s="20">
        <f t="shared" si="5"/>
        <v>23413</v>
      </c>
    </row>
    <row r="65" spans="1:7" ht="15">
      <c r="A65" s="5">
        <v>72</v>
      </c>
      <c r="B65" s="9" t="s">
        <v>240</v>
      </c>
      <c r="C65" s="13">
        <v>4458</v>
      </c>
      <c r="D65" s="20">
        <v>7069</v>
      </c>
      <c r="E65" s="49">
        <f t="shared" si="3"/>
        <v>0.0006493148621365573</v>
      </c>
      <c r="F65" s="23">
        <f t="shared" si="4"/>
        <v>0.5856886496186631</v>
      </c>
      <c r="G65" s="20">
        <f t="shared" si="5"/>
        <v>2611</v>
      </c>
    </row>
    <row r="66" spans="1:7" ht="15">
      <c r="A66" s="5">
        <v>73</v>
      </c>
      <c r="B66" s="9" t="s">
        <v>241</v>
      </c>
      <c r="C66" s="13">
        <v>39601</v>
      </c>
      <c r="D66" s="20">
        <v>49363</v>
      </c>
      <c r="E66" s="49">
        <f aca="true" t="shared" si="6" ref="E66:E89">D66/$D$90</f>
        <v>0.004534181573015544</v>
      </c>
      <c r="F66" s="23">
        <f aca="true" t="shared" si="7" ref="F66:F89">(D66-C66)/C66</f>
        <v>0.24650892654225903</v>
      </c>
      <c r="G66" s="20">
        <f aca="true" t="shared" si="8" ref="G66:G89">D66-C66</f>
        <v>9762</v>
      </c>
    </row>
    <row r="67" spans="1:7" ht="15">
      <c r="A67" s="5">
        <v>74</v>
      </c>
      <c r="B67" s="9" t="s">
        <v>288</v>
      </c>
      <c r="C67" s="13">
        <v>11644</v>
      </c>
      <c r="D67" s="20">
        <v>13547</v>
      </c>
      <c r="E67" s="49">
        <f t="shared" si="6"/>
        <v>0.001244344099216854</v>
      </c>
      <c r="F67" s="23">
        <f t="shared" si="7"/>
        <v>0.16343181037444177</v>
      </c>
      <c r="G67" s="20">
        <f t="shared" si="8"/>
        <v>1903</v>
      </c>
    </row>
    <row r="68" spans="1:7" ht="15">
      <c r="A68" s="5">
        <v>75</v>
      </c>
      <c r="B68" s="9" t="s">
        <v>243</v>
      </c>
      <c r="C68" s="13">
        <v>22848</v>
      </c>
      <c r="D68" s="20">
        <v>16644</v>
      </c>
      <c r="E68" s="49">
        <f t="shared" si="6"/>
        <v>0.0015288154711275794</v>
      </c>
      <c r="F68" s="23">
        <f t="shared" si="7"/>
        <v>-0.27153361344537813</v>
      </c>
      <c r="G68" s="20">
        <f t="shared" si="8"/>
        <v>-6204</v>
      </c>
    </row>
    <row r="69" spans="1:7" ht="15">
      <c r="A69" s="5">
        <v>77</v>
      </c>
      <c r="B69" s="9" t="s">
        <v>244</v>
      </c>
      <c r="C69" s="13">
        <v>35873</v>
      </c>
      <c r="D69" s="20">
        <v>33269</v>
      </c>
      <c r="E69" s="49">
        <f t="shared" si="6"/>
        <v>0.0030558857191146024</v>
      </c>
      <c r="F69" s="23">
        <f t="shared" si="7"/>
        <v>-0.0725894126501826</v>
      </c>
      <c r="G69" s="20">
        <f t="shared" si="8"/>
        <v>-2604</v>
      </c>
    </row>
    <row r="70" spans="1:7" ht="15">
      <c r="A70" s="5">
        <v>78</v>
      </c>
      <c r="B70" s="9" t="s">
        <v>287</v>
      </c>
      <c r="C70" s="13">
        <v>6608</v>
      </c>
      <c r="D70" s="20">
        <v>7990</v>
      </c>
      <c r="E70" s="49">
        <f t="shared" si="6"/>
        <v>0.0007339122575288008</v>
      </c>
      <c r="F70" s="23">
        <f t="shared" si="7"/>
        <v>0.20914043583535108</v>
      </c>
      <c r="G70" s="20">
        <f t="shared" si="8"/>
        <v>1382</v>
      </c>
    </row>
    <row r="71" spans="1:7" ht="15">
      <c r="A71" s="5">
        <v>79</v>
      </c>
      <c r="B71" s="9" t="s">
        <v>245</v>
      </c>
      <c r="C71" s="13">
        <v>42774</v>
      </c>
      <c r="D71" s="20">
        <v>48469</v>
      </c>
      <c r="E71" s="49">
        <f t="shared" si="6"/>
        <v>0.00445206423155988</v>
      </c>
      <c r="F71" s="23">
        <f t="shared" si="7"/>
        <v>0.1331416280918315</v>
      </c>
      <c r="G71" s="20">
        <f t="shared" si="8"/>
        <v>5695</v>
      </c>
    </row>
    <row r="72" spans="1:7" ht="15">
      <c r="A72" s="5">
        <v>80</v>
      </c>
      <c r="B72" s="9" t="s">
        <v>246</v>
      </c>
      <c r="C72" s="13">
        <v>184030</v>
      </c>
      <c r="D72" s="20">
        <v>193641</v>
      </c>
      <c r="E72" s="49">
        <f t="shared" si="6"/>
        <v>0.01778667127160632</v>
      </c>
      <c r="F72" s="23">
        <f t="shared" si="7"/>
        <v>0.05222518067706352</v>
      </c>
      <c r="G72" s="20">
        <f t="shared" si="8"/>
        <v>9611</v>
      </c>
    </row>
    <row r="73" spans="1:7" ht="15">
      <c r="A73" s="5">
        <v>81</v>
      </c>
      <c r="B73" s="9" t="s">
        <v>247</v>
      </c>
      <c r="C73" s="13">
        <v>182168</v>
      </c>
      <c r="D73" s="20">
        <v>219874</v>
      </c>
      <c r="E73" s="49">
        <f t="shared" si="6"/>
        <v>0.020196273305617966</v>
      </c>
      <c r="F73" s="23">
        <f t="shared" si="7"/>
        <v>0.2069847613192218</v>
      </c>
      <c r="G73" s="20">
        <f t="shared" si="8"/>
        <v>37706</v>
      </c>
    </row>
    <row r="74" spans="1:7" ht="15">
      <c r="A74" s="5">
        <v>82</v>
      </c>
      <c r="B74" s="9" t="s">
        <v>248</v>
      </c>
      <c r="C74" s="13">
        <v>200057</v>
      </c>
      <c r="D74" s="20">
        <v>241981</v>
      </c>
      <c r="E74" s="49">
        <f t="shared" si="6"/>
        <v>0.02222688635658032</v>
      </c>
      <c r="F74" s="23">
        <f t="shared" si="7"/>
        <v>0.20956027532153337</v>
      </c>
      <c r="G74" s="20">
        <f t="shared" si="8"/>
        <v>41924</v>
      </c>
    </row>
    <row r="75" spans="1:7" ht="15">
      <c r="A75" s="5">
        <v>84</v>
      </c>
      <c r="B75" s="9" t="s">
        <v>249</v>
      </c>
      <c r="C75" s="13">
        <v>10733</v>
      </c>
      <c r="D75" s="20">
        <v>11234</v>
      </c>
      <c r="E75" s="49">
        <f t="shared" si="6"/>
        <v>0.001031886145316464</v>
      </c>
      <c r="F75" s="23">
        <f t="shared" si="7"/>
        <v>0.04667846827541228</v>
      </c>
      <c r="G75" s="20">
        <f t="shared" si="8"/>
        <v>501</v>
      </c>
    </row>
    <row r="76" spans="1:7" ht="15">
      <c r="A76" s="5">
        <v>85</v>
      </c>
      <c r="B76" s="9" t="s">
        <v>250</v>
      </c>
      <c r="C76" s="13">
        <v>439029</v>
      </c>
      <c r="D76" s="20">
        <v>426720</v>
      </c>
      <c r="E76" s="49">
        <f t="shared" si="6"/>
        <v>0.039195874659911124</v>
      </c>
      <c r="F76" s="23">
        <f t="shared" si="7"/>
        <v>-0.02803687227950773</v>
      </c>
      <c r="G76" s="20">
        <f t="shared" si="8"/>
        <v>-12309</v>
      </c>
    </row>
    <row r="77" spans="1:7" ht="15">
      <c r="A77" s="5">
        <v>86</v>
      </c>
      <c r="B77" s="9" t="s">
        <v>251</v>
      </c>
      <c r="C77" s="13">
        <v>211655</v>
      </c>
      <c r="D77" s="20">
        <v>201228</v>
      </c>
      <c r="E77" s="49">
        <f t="shared" si="6"/>
        <v>0.01848356642778542</v>
      </c>
      <c r="F77" s="23">
        <f t="shared" si="7"/>
        <v>-0.049264132668729775</v>
      </c>
      <c r="G77" s="20">
        <f t="shared" si="8"/>
        <v>-10427</v>
      </c>
    </row>
    <row r="78" spans="1:7" ht="15">
      <c r="A78" s="5">
        <v>87</v>
      </c>
      <c r="B78" s="9" t="s">
        <v>252</v>
      </c>
      <c r="C78" s="13">
        <v>13946</v>
      </c>
      <c r="D78" s="20">
        <v>14228</v>
      </c>
      <c r="E78" s="49">
        <f t="shared" si="6"/>
        <v>0.0013068965707283826</v>
      </c>
      <c r="F78" s="23">
        <f t="shared" si="7"/>
        <v>0.020220851857163345</v>
      </c>
      <c r="G78" s="20">
        <f t="shared" si="8"/>
        <v>282</v>
      </c>
    </row>
    <row r="79" spans="1:7" ht="15">
      <c r="A79" s="5">
        <v>88</v>
      </c>
      <c r="B79" s="9" t="s">
        <v>253</v>
      </c>
      <c r="C79" s="13">
        <v>19075</v>
      </c>
      <c r="D79" s="20">
        <v>22221</v>
      </c>
      <c r="E79" s="49">
        <f t="shared" si="6"/>
        <v>0.0020410843898056924</v>
      </c>
      <c r="F79" s="23">
        <f t="shared" si="7"/>
        <v>0.16492791612057667</v>
      </c>
      <c r="G79" s="20">
        <f t="shared" si="8"/>
        <v>3146</v>
      </c>
    </row>
    <row r="80" spans="1:7" ht="15">
      <c r="A80" s="5">
        <v>90</v>
      </c>
      <c r="B80" s="9" t="s">
        <v>254</v>
      </c>
      <c r="C80" s="13">
        <v>9372</v>
      </c>
      <c r="D80" s="20">
        <v>11154</v>
      </c>
      <c r="E80" s="49">
        <f t="shared" si="6"/>
        <v>0.0010245378373562259</v>
      </c>
      <c r="F80" s="23">
        <f t="shared" si="7"/>
        <v>0.19014084507042253</v>
      </c>
      <c r="G80" s="20">
        <f t="shared" si="8"/>
        <v>1782</v>
      </c>
    </row>
    <row r="81" spans="1:7" ht="15">
      <c r="A81" s="5">
        <v>91</v>
      </c>
      <c r="B81" s="9" t="s">
        <v>255</v>
      </c>
      <c r="C81" s="13">
        <v>1230</v>
      </c>
      <c r="D81" s="20">
        <v>1518</v>
      </c>
      <c r="E81" s="49">
        <f t="shared" si="6"/>
        <v>0.00013943414354552184</v>
      </c>
      <c r="F81" s="23">
        <f t="shared" si="7"/>
        <v>0.23414634146341465</v>
      </c>
      <c r="G81" s="20">
        <f t="shared" si="8"/>
        <v>288</v>
      </c>
    </row>
    <row r="82" spans="1:7" ht="15">
      <c r="A82" s="5">
        <v>92</v>
      </c>
      <c r="B82" s="9" t="s">
        <v>256</v>
      </c>
      <c r="C82" s="13">
        <v>27633</v>
      </c>
      <c r="D82" s="20">
        <v>23532</v>
      </c>
      <c r="E82" s="49">
        <f t="shared" si="6"/>
        <v>0.002161504786504098</v>
      </c>
      <c r="F82" s="23">
        <f t="shared" si="7"/>
        <v>-0.1484095103680382</v>
      </c>
      <c r="G82" s="20">
        <f t="shared" si="8"/>
        <v>-4101</v>
      </c>
    </row>
    <row r="83" spans="1:7" ht="15">
      <c r="A83" s="5">
        <v>93</v>
      </c>
      <c r="B83" s="9" t="s">
        <v>257</v>
      </c>
      <c r="C83" s="13">
        <v>31802</v>
      </c>
      <c r="D83" s="20">
        <v>41608</v>
      </c>
      <c r="E83" s="49">
        <f t="shared" si="6"/>
        <v>0.0038218549701199427</v>
      </c>
      <c r="F83" s="23">
        <f t="shared" si="7"/>
        <v>0.3083453870825734</v>
      </c>
      <c r="G83" s="20">
        <f t="shared" si="8"/>
        <v>9806</v>
      </c>
    </row>
    <row r="84" spans="1:7" ht="15">
      <c r="A84" s="5">
        <v>94</v>
      </c>
      <c r="B84" s="9" t="s">
        <v>258</v>
      </c>
      <c r="C84" s="13">
        <v>34214</v>
      </c>
      <c r="D84" s="20">
        <v>32334</v>
      </c>
      <c r="E84" s="49">
        <f t="shared" si="6"/>
        <v>0.002970002369829317</v>
      </c>
      <c r="F84" s="23">
        <f t="shared" si="7"/>
        <v>-0.05494826679137195</v>
      </c>
      <c r="G84" s="20">
        <f t="shared" si="8"/>
        <v>-1880</v>
      </c>
    </row>
    <row r="85" spans="1:7" ht="15">
      <c r="A85" s="5">
        <v>95</v>
      </c>
      <c r="B85" s="9" t="s">
        <v>259</v>
      </c>
      <c r="C85" s="13">
        <v>76460</v>
      </c>
      <c r="D85" s="20">
        <v>77301</v>
      </c>
      <c r="E85" s="49">
        <f t="shared" si="6"/>
        <v>0.007100394420429766</v>
      </c>
      <c r="F85" s="23">
        <f t="shared" si="7"/>
        <v>0.010999215275961286</v>
      </c>
      <c r="G85" s="20">
        <f t="shared" si="8"/>
        <v>841</v>
      </c>
    </row>
    <row r="86" spans="1:7" ht="15">
      <c r="A86" s="5">
        <v>96</v>
      </c>
      <c r="B86" s="9" t="s">
        <v>260</v>
      </c>
      <c r="C86" s="13">
        <v>251069</v>
      </c>
      <c r="D86" s="20">
        <v>263785</v>
      </c>
      <c r="E86" s="49">
        <f t="shared" si="6"/>
        <v>0.024229667691143267</v>
      </c>
      <c r="F86" s="23">
        <f t="shared" si="7"/>
        <v>0.050647431582553006</v>
      </c>
      <c r="G86" s="20">
        <f t="shared" si="8"/>
        <v>12716</v>
      </c>
    </row>
    <row r="87" spans="1:7" ht="15">
      <c r="A87" s="5">
        <v>97</v>
      </c>
      <c r="B87" s="9" t="s">
        <v>261</v>
      </c>
      <c r="C87" s="13">
        <v>2919</v>
      </c>
      <c r="D87" s="20">
        <v>3797</v>
      </c>
      <c r="E87" s="49">
        <f t="shared" si="6"/>
        <v>0.00034876906656281057</v>
      </c>
      <c r="F87" s="23">
        <f t="shared" si="7"/>
        <v>0.3007879410757109</v>
      </c>
      <c r="G87" s="20">
        <f t="shared" si="8"/>
        <v>878</v>
      </c>
    </row>
    <row r="88" spans="1:7" ht="15">
      <c r="A88" s="5">
        <v>98</v>
      </c>
      <c r="B88" s="9" t="s">
        <v>262</v>
      </c>
      <c r="C88" s="13">
        <v>2673</v>
      </c>
      <c r="D88" s="20">
        <v>2468</v>
      </c>
      <c r="E88" s="49">
        <f t="shared" si="6"/>
        <v>0.00022669530057335173</v>
      </c>
      <c r="F88" s="23">
        <f t="shared" si="7"/>
        <v>-0.07669285447063225</v>
      </c>
      <c r="G88" s="20">
        <f t="shared" si="8"/>
        <v>-205</v>
      </c>
    </row>
    <row r="89" spans="1:7" ht="15.75" thickBot="1">
      <c r="A89" s="6">
        <v>99</v>
      </c>
      <c r="B89" s="10" t="s">
        <v>263</v>
      </c>
      <c r="C89" s="13">
        <v>3275</v>
      </c>
      <c r="D89" s="20">
        <v>3373</v>
      </c>
      <c r="E89" s="49">
        <f t="shared" si="6"/>
        <v>0.00030982303437354755</v>
      </c>
      <c r="F89" s="23">
        <f t="shared" si="7"/>
        <v>0.029923664122137403</v>
      </c>
      <c r="G89" s="20">
        <f t="shared" si="8"/>
        <v>98</v>
      </c>
    </row>
    <row r="90" spans="1:7" ht="15.75" thickBot="1">
      <c r="A90" s="77" t="s">
        <v>264</v>
      </c>
      <c r="B90" s="78"/>
      <c r="C90" s="58">
        <v>9937919</v>
      </c>
      <c r="D90" s="59">
        <v>10886860</v>
      </c>
      <c r="E90" s="51">
        <f>D90/$D$90</f>
        <v>1</v>
      </c>
      <c r="F90" s="37">
        <f>(D90-C90)/C90</f>
        <v>0.09548689217531356</v>
      </c>
      <c r="G90" s="72">
        <f>D90-C90</f>
        <v>948941</v>
      </c>
    </row>
  </sheetData>
  <sheetProtection/>
  <autoFilter ref="A1:G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55">
      <selection activeCell="E69" sqref="E69"/>
    </sheetView>
  </sheetViews>
  <sheetFormatPr defaultColWidth="9.140625" defaultRowHeight="15"/>
  <cols>
    <col min="1" max="1" width="13.7109375" style="0" bestFit="1" customWidth="1"/>
    <col min="2" max="2" width="71.8515625" style="0" customWidth="1"/>
    <col min="3" max="4" width="12.00390625" style="0" bestFit="1" customWidth="1"/>
    <col min="5" max="5" width="22.140625" style="0" customWidth="1"/>
    <col min="6" max="6" width="31.28125" style="0" customWidth="1"/>
    <col min="7" max="7" width="27.28125" style="0" customWidth="1"/>
  </cols>
  <sheetData>
    <row r="1" spans="1:7" ht="45.75" thickBot="1">
      <c r="A1" s="47" t="s">
        <v>176</v>
      </c>
      <c r="B1" s="24" t="s">
        <v>268</v>
      </c>
      <c r="C1" s="16">
        <v>40391</v>
      </c>
      <c r="D1" s="38">
        <v>40756</v>
      </c>
      <c r="E1" s="56" t="s">
        <v>265</v>
      </c>
      <c r="F1" s="50" t="s">
        <v>269</v>
      </c>
      <c r="G1" s="21" t="s">
        <v>270</v>
      </c>
    </row>
    <row r="2" spans="1:7" ht="15">
      <c r="A2" s="1" t="s">
        <v>0</v>
      </c>
      <c r="B2" s="8" t="s">
        <v>178</v>
      </c>
      <c r="C2" s="13">
        <v>10394</v>
      </c>
      <c r="D2" s="20">
        <v>11163</v>
      </c>
      <c r="E2" s="48">
        <f aca="true" t="shared" si="0" ref="E2:E33">D2/$D$90</f>
        <v>0.008004813070440634</v>
      </c>
      <c r="F2" s="22">
        <f aca="true" t="shared" si="1" ref="F2:F33">(D2-C2)/C2</f>
        <v>0.07398499134115837</v>
      </c>
      <c r="G2" s="20">
        <f aca="true" t="shared" si="2" ref="G2:G33">D2-C2</f>
        <v>769</v>
      </c>
    </row>
    <row r="3" spans="1:7" ht="15">
      <c r="A3" s="5" t="s">
        <v>1</v>
      </c>
      <c r="B3" s="9" t="s">
        <v>179</v>
      </c>
      <c r="C3" s="13">
        <v>1897</v>
      </c>
      <c r="D3" s="20">
        <v>2309</v>
      </c>
      <c r="E3" s="49">
        <f t="shared" si="0"/>
        <v>0.0016557478616543424</v>
      </c>
      <c r="F3" s="23">
        <f t="shared" si="1"/>
        <v>0.21718502899314707</v>
      </c>
      <c r="G3" s="20">
        <f t="shared" si="2"/>
        <v>412</v>
      </c>
    </row>
    <row r="4" spans="1:7" ht="15">
      <c r="A4" s="5" t="s">
        <v>2</v>
      </c>
      <c r="B4" s="9" t="s">
        <v>180</v>
      </c>
      <c r="C4" s="13">
        <v>759</v>
      </c>
      <c r="D4" s="20">
        <v>915</v>
      </c>
      <c r="E4" s="49">
        <f t="shared" si="0"/>
        <v>0.0006561322188885766</v>
      </c>
      <c r="F4" s="23">
        <f t="shared" si="1"/>
        <v>0.20553359683794467</v>
      </c>
      <c r="G4" s="20">
        <f t="shared" si="2"/>
        <v>156</v>
      </c>
    </row>
    <row r="5" spans="1:7" ht="15">
      <c r="A5" s="5" t="s">
        <v>3</v>
      </c>
      <c r="B5" s="9" t="s">
        <v>181</v>
      </c>
      <c r="C5" s="13">
        <v>685</v>
      </c>
      <c r="D5" s="20">
        <v>726</v>
      </c>
      <c r="E5" s="49">
        <f t="shared" si="0"/>
        <v>0.0005206032687574935</v>
      </c>
      <c r="F5" s="23">
        <f t="shared" si="1"/>
        <v>0.059854014598540145</v>
      </c>
      <c r="G5" s="20">
        <f t="shared" si="2"/>
        <v>41</v>
      </c>
    </row>
    <row r="6" spans="1:7" ht="15">
      <c r="A6" s="5" t="s">
        <v>4</v>
      </c>
      <c r="B6" s="9" t="s">
        <v>182</v>
      </c>
      <c r="C6" s="13">
        <v>46</v>
      </c>
      <c r="D6" s="20">
        <v>51</v>
      </c>
      <c r="E6" s="49">
        <f t="shared" si="0"/>
        <v>3.6571304003625576E-05</v>
      </c>
      <c r="F6" s="23">
        <f t="shared" si="1"/>
        <v>0.10869565217391304</v>
      </c>
      <c r="G6" s="20">
        <f t="shared" si="2"/>
        <v>5</v>
      </c>
    </row>
    <row r="7" spans="1:7" ht="15">
      <c r="A7" s="5" t="s">
        <v>5</v>
      </c>
      <c r="B7" s="9" t="s">
        <v>183</v>
      </c>
      <c r="C7" s="13">
        <v>896</v>
      </c>
      <c r="D7" s="20">
        <v>970</v>
      </c>
      <c r="E7" s="49">
        <f t="shared" si="0"/>
        <v>0.0006955718604611139</v>
      </c>
      <c r="F7" s="23">
        <f t="shared" si="1"/>
        <v>0.08258928571428571</v>
      </c>
      <c r="G7" s="20">
        <f t="shared" si="2"/>
        <v>74</v>
      </c>
    </row>
    <row r="8" spans="1:7" ht="15">
      <c r="A8" s="5" t="s">
        <v>6</v>
      </c>
      <c r="B8" s="9" t="s">
        <v>184</v>
      </c>
      <c r="C8" s="13">
        <v>4066</v>
      </c>
      <c r="D8" s="20">
        <v>4509</v>
      </c>
      <c r="E8" s="49">
        <f t="shared" si="0"/>
        <v>0.003233333524555838</v>
      </c>
      <c r="F8" s="23">
        <f t="shared" si="1"/>
        <v>0.10895228726020659</v>
      </c>
      <c r="G8" s="20">
        <f t="shared" si="2"/>
        <v>443</v>
      </c>
    </row>
    <row r="9" spans="1:7" ht="15">
      <c r="A9" s="5" t="s">
        <v>7</v>
      </c>
      <c r="B9" s="9" t="s">
        <v>185</v>
      </c>
      <c r="C9" s="13">
        <v>190</v>
      </c>
      <c r="D9" s="20">
        <v>271</v>
      </c>
      <c r="E9" s="49">
        <f t="shared" si="0"/>
        <v>0.00019432987029377515</v>
      </c>
      <c r="F9" s="23">
        <f t="shared" si="1"/>
        <v>0.4263157894736842</v>
      </c>
      <c r="G9" s="20">
        <f t="shared" si="2"/>
        <v>81</v>
      </c>
    </row>
    <row r="10" spans="1:7" ht="15">
      <c r="A10" s="5">
        <v>10</v>
      </c>
      <c r="B10" s="9" t="s">
        <v>186</v>
      </c>
      <c r="C10" s="13">
        <v>37480</v>
      </c>
      <c r="D10" s="20">
        <v>38803</v>
      </c>
      <c r="E10" s="49">
        <f t="shared" si="0"/>
        <v>0.02782502567162124</v>
      </c>
      <c r="F10" s="23">
        <f t="shared" si="1"/>
        <v>0.03529882604055496</v>
      </c>
      <c r="G10" s="20">
        <f t="shared" si="2"/>
        <v>1323</v>
      </c>
    </row>
    <row r="11" spans="1:7" ht="15">
      <c r="A11" s="5">
        <v>11</v>
      </c>
      <c r="B11" s="9" t="s">
        <v>187</v>
      </c>
      <c r="C11" s="13">
        <v>548</v>
      </c>
      <c r="D11" s="20">
        <v>570</v>
      </c>
      <c r="E11" s="49">
        <f t="shared" si="0"/>
        <v>0.0004087381035699329</v>
      </c>
      <c r="F11" s="23">
        <f t="shared" si="1"/>
        <v>0.040145985401459854</v>
      </c>
      <c r="G11" s="20">
        <f t="shared" si="2"/>
        <v>22</v>
      </c>
    </row>
    <row r="12" spans="1:7" ht="15">
      <c r="A12" s="5">
        <v>12</v>
      </c>
      <c r="B12" s="9" t="s">
        <v>188</v>
      </c>
      <c r="C12" s="13">
        <v>55</v>
      </c>
      <c r="D12" s="20">
        <v>56</v>
      </c>
      <c r="E12" s="49">
        <f t="shared" si="0"/>
        <v>4.015672596476534E-05</v>
      </c>
      <c r="F12" s="23">
        <f t="shared" si="1"/>
        <v>0.01818181818181818</v>
      </c>
      <c r="G12" s="20">
        <f t="shared" si="2"/>
        <v>1</v>
      </c>
    </row>
    <row r="13" spans="1:7" ht="15">
      <c r="A13" s="5">
        <v>13</v>
      </c>
      <c r="B13" s="9" t="s">
        <v>189</v>
      </c>
      <c r="C13" s="13">
        <v>14258</v>
      </c>
      <c r="D13" s="20">
        <v>15491</v>
      </c>
      <c r="E13" s="49">
        <f t="shared" si="0"/>
        <v>0.011108354320003212</v>
      </c>
      <c r="F13" s="23">
        <f t="shared" si="1"/>
        <v>0.08647776686772338</v>
      </c>
      <c r="G13" s="20">
        <f t="shared" si="2"/>
        <v>1233</v>
      </c>
    </row>
    <row r="14" spans="1:7" ht="15">
      <c r="A14" s="5">
        <v>14</v>
      </c>
      <c r="B14" s="9" t="s">
        <v>190</v>
      </c>
      <c r="C14" s="13">
        <v>27949</v>
      </c>
      <c r="D14" s="20">
        <v>29624</v>
      </c>
      <c r="E14" s="49">
        <f t="shared" si="0"/>
        <v>0.021242908035360865</v>
      </c>
      <c r="F14" s="23">
        <f t="shared" si="1"/>
        <v>0.059930587856452826</v>
      </c>
      <c r="G14" s="20">
        <f t="shared" si="2"/>
        <v>1675</v>
      </c>
    </row>
    <row r="15" spans="1:7" ht="15">
      <c r="A15" s="5">
        <v>15</v>
      </c>
      <c r="B15" s="9" t="s">
        <v>191</v>
      </c>
      <c r="C15" s="13">
        <v>5010</v>
      </c>
      <c r="D15" s="20">
        <v>5512</v>
      </c>
      <c r="E15" s="49">
        <f t="shared" si="0"/>
        <v>0.003952569169960474</v>
      </c>
      <c r="F15" s="23">
        <f t="shared" si="1"/>
        <v>0.10019960079840319</v>
      </c>
      <c r="G15" s="20">
        <f t="shared" si="2"/>
        <v>502</v>
      </c>
    </row>
    <row r="16" spans="1:7" ht="15">
      <c r="A16" s="5">
        <v>16</v>
      </c>
      <c r="B16" s="9" t="s">
        <v>192</v>
      </c>
      <c r="C16" s="13">
        <v>10889</v>
      </c>
      <c r="D16" s="20">
        <v>11232</v>
      </c>
      <c r="E16" s="49">
        <f t="shared" si="0"/>
        <v>0.008054291893504362</v>
      </c>
      <c r="F16" s="23">
        <f t="shared" si="1"/>
        <v>0.03149967857470842</v>
      </c>
      <c r="G16" s="20">
        <f t="shared" si="2"/>
        <v>343</v>
      </c>
    </row>
    <row r="17" spans="1:7" ht="15">
      <c r="A17" s="5">
        <v>17</v>
      </c>
      <c r="B17" s="9" t="s">
        <v>193</v>
      </c>
      <c r="C17" s="13">
        <v>1873</v>
      </c>
      <c r="D17" s="20">
        <v>1962</v>
      </c>
      <c r="E17" s="49">
        <f t="shared" si="0"/>
        <v>0.001406919577551243</v>
      </c>
      <c r="F17" s="23">
        <f t="shared" si="1"/>
        <v>0.04751735184196476</v>
      </c>
      <c r="G17" s="20">
        <f t="shared" si="2"/>
        <v>89</v>
      </c>
    </row>
    <row r="18" spans="1:7" ht="15">
      <c r="A18" s="5">
        <v>18</v>
      </c>
      <c r="B18" s="9" t="s">
        <v>194</v>
      </c>
      <c r="C18" s="13">
        <v>8492</v>
      </c>
      <c r="D18" s="20">
        <v>8882</v>
      </c>
      <c r="E18" s="49">
        <f t="shared" si="0"/>
        <v>0.006369143571768674</v>
      </c>
      <c r="F18" s="23">
        <f t="shared" si="1"/>
        <v>0.045925577013659916</v>
      </c>
      <c r="G18" s="20">
        <f t="shared" si="2"/>
        <v>390</v>
      </c>
    </row>
    <row r="19" spans="1:7" ht="15">
      <c r="A19" s="5">
        <v>19</v>
      </c>
      <c r="B19" s="9" t="s">
        <v>195</v>
      </c>
      <c r="C19" s="13">
        <v>343</v>
      </c>
      <c r="D19" s="20">
        <v>378</v>
      </c>
      <c r="E19" s="49">
        <f t="shared" si="0"/>
        <v>0.00027105790026216603</v>
      </c>
      <c r="F19" s="23">
        <f t="shared" si="1"/>
        <v>0.10204081632653061</v>
      </c>
      <c r="G19" s="20">
        <f t="shared" si="2"/>
        <v>35</v>
      </c>
    </row>
    <row r="20" spans="1:7" ht="15">
      <c r="A20" s="5">
        <v>20</v>
      </c>
      <c r="B20" s="9" t="s">
        <v>196</v>
      </c>
      <c r="C20" s="13">
        <v>4172</v>
      </c>
      <c r="D20" s="20">
        <v>4393</v>
      </c>
      <c r="E20" s="49">
        <f t="shared" si="0"/>
        <v>0.0031501517350573955</v>
      </c>
      <c r="F20" s="23">
        <f t="shared" si="1"/>
        <v>0.052972195589645256</v>
      </c>
      <c r="G20" s="20">
        <f t="shared" si="2"/>
        <v>221</v>
      </c>
    </row>
    <row r="21" spans="1:7" ht="15">
      <c r="A21" s="5">
        <v>21</v>
      </c>
      <c r="B21" s="9" t="s">
        <v>197</v>
      </c>
      <c r="C21" s="13">
        <v>162</v>
      </c>
      <c r="D21" s="20">
        <v>198</v>
      </c>
      <c r="E21" s="49">
        <f t="shared" si="0"/>
        <v>0.0001419827096611346</v>
      </c>
      <c r="F21" s="23">
        <f t="shared" si="1"/>
        <v>0.2222222222222222</v>
      </c>
      <c r="G21" s="20">
        <f t="shared" si="2"/>
        <v>36</v>
      </c>
    </row>
    <row r="22" spans="1:7" ht="15">
      <c r="A22" s="5">
        <v>22</v>
      </c>
      <c r="B22" s="9" t="s">
        <v>198</v>
      </c>
      <c r="C22" s="13">
        <v>10419</v>
      </c>
      <c r="D22" s="20">
        <v>10856</v>
      </c>
      <c r="E22" s="49">
        <f t="shared" si="0"/>
        <v>0.007784668162026652</v>
      </c>
      <c r="F22" s="23">
        <f t="shared" si="1"/>
        <v>0.04194260485651214</v>
      </c>
      <c r="G22" s="20">
        <f t="shared" si="2"/>
        <v>437</v>
      </c>
    </row>
    <row r="23" spans="1:7" ht="15">
      <c r="A23" s="5">
        <v>23</v>
      </c>
      <c r="B23" s="9" t="s">
        <v>199</v>
      </c>
      <c r="C23" s="13">
        <v>11724</v>
      </c>
      <c r="D23" s="20">
        <v>12369</v>
      </c>
      <c r="E23" s="49">
        <f t="shared" si="0"/>
        <v>0.008869616847467544</v>
      </c>
      <c r="F23" s="23">
        <f t="shared" si="1"/>
        <v>0.05501535312180143</v>
      </c>
      <c r="G23" s="20">
        <f t="shared" si="2"/>
        <v>645</v>
      </c>
    </row>
    <row r="24" spans="1:7" ht="15">
      <c r="A24" s="5">
        <v>24</v>
      </c>
      <c r="B24" s="9" t="s">
        <v>200</v>
      </c>
      <c r="C24" s="13">
        <v>8429</v>
      </c>
      <c r="D24" s="20">
        <v>8912</v>
      </c>
      <c r="E24" s="49">
        <f t="shared" si="0"/>
        <v>0.006390656103535513</v>
      </c>
      <c r="F24" s="23">
        <f t="shared" si="1"/>
        <v>0.05730217107604698</v>
      </c>
      <c r="G24" s="20">
        <f t="shared" si="2"/>
        <v>483</v>
      </c>
    </row>
    <row r="25" spans="1:7" ht="15">
      <c r="A25" s="5">
        <v>25</v>
      </c>
      <c r="B25" s="9" t="s">
        <v>201</v>
      </c>
      <c r="C25" s="13">
        <v>29541</v>
      </c>
      <c r="D25" s="20">
        <v>30250</v>
      </c>
      <c r="E25" s="49">
        <f t="shared" si="0"/>
        <v>0.021691802864895565</v>
      </c>
      <c r="F25" s="23">
        <f t="shared" si="1"/>
        <v>0.024000541620121187</v>
      </c>
      <c r="G25" s="20">
        <f t="shared" si="2"/>
        <v>709</v>
      </c>
    </row>
    <row r="26" spans="1:7" ht="15">
      <c r="A26" s="5">
        <v>26</v>
      </c>
      <c r="B26" s="9" t="s">
        <v>202</v>
      </c>
      <c r="C26" s="13">
        <v>2310</v>
      </c>
      <c r="D26" s="20">
        <v>2151</v>
      </c>
      <c r="E26" s="49">
        <f t="shared" si="0"/>
        <v>0.0015424485276823259</v>
      </c>
      <c r="F26" s="23">
        <f t="shared" si="1"/>
        <v>-0.06883116883116883</v>
      </c>
      <c r="G26" s="20">
        <f t="shared" si="2"/>
        <v>-159</v>
      </c>
    </row>
    <row r="27" spans="1:7" ht="15">
      <c r="A27" s="5">
        <v>27</v>
      </c>
      <c r="B27" s="9" t="s">
        <v>203</v>
      </c>
      <c r="C27" s="13">
        <v>4564</v>
      </c>
      <c r="D27" s="20">
        <v>4461</v>
      </c>
      <c r="E27" s="49">
        <f t="shared" si="0"/>
        <v>0.0031989134737288962</v>
      </c>
      <c r="F27" s="23">
        <f t="shared" si="1"/>
        <v>-0.02256792287467134</v>
      </c>
      <c r="G27" s="20">
        <f t="shared" si="2"/>
        <v>-103</v>
      </c>
    </row>
    <row r="28" spans="1:7" ht="15">
      <c r="A28" s="5">
        <v>28</v>
      </c>
      <c r="B28" s="9" t="s">
        <v>204</v>
      </c>
      <c r="C28" s="13">
        <v>14239</v>
      </c>
      <c r="D28" s="20">
        <v>15461</v>
      </c>
      <c r="E28" s="49">
        <f t="shared" si="0"/>
        <v>0.011086841788236374</v>
      </c>
      <c r="F28" s="23">
        <f t="shared" si="1"/>
        <v>0.08582063347145165</v>
      </c>
      <c r="G28" s="20">
        <f t="shared" si="2"/>
        <v>1222</v>
      </c>
    </row>
    <row r="29" spans="1:7" ht="15">
      <c r="A29" s="5">
        <v>29</v>
      </c>
      <c r="B29" s="9" t="s">
        <v>205</v>
      </c>
      <c r="C29" s="13">
        <v>2471</v>
      </c>
      <c r="D29" s="20">
        <v>2732</v>
      </c>
      <c r="E29" s="49">
        <f t="shared" si="0"/>
        <v>0.0019590745595667665</v>
      </c>
      <c r="F29" s="23">
        <f t="shared" si="1"/>
        <v>0.10562525293403481</v>
      </c>
      <c r="G29" s="20">
        <f t="shared" si="2"/>
        <v>261</v>
      </c>
    </row>
    <row r="30" spans="1:7" ht="15">
      <c r="A30" s="5">
        <v>30</v>
      </c>
      <c r="B30" s="9" t="s">
        <v>206</v>
      </c>
      <c r="C30" s="13">
        <v>1178</v>
      </c>
      <c r="D30" s="20">
        <v>1111</v>
      </c>
      <c r="E30" s="49">
        <f t="shared" si="0"/>
        <v>0.0007966807597652553</v>
      </c>
      <c r="F30" s="23">
        <f t="shared" si="1"/>
        <v>-0.056876061120543296</v>
      </c>
      <c r="G30" s="20">
        <f t="shared" si="2"/>
        <v>-67</v>
      </c>
    </row>
    <row r="31" spans="1:7" ht="15">
      <c r="A31" s="5">
        <v>31</v>
      </c>
      <c r="B31" s="9" t="s">
        <v>207</v>
      </c>
      <c r="C31" s="13">
        <v>14226</v>
      </c>
      <c r="D31" s="20">
        <v>16353</v>
      </c>
      <c r="E31" s="49">
        <f t="shared" si="0"/>
        <v>0.011726481066103708</v>
      </c>
      <c r="F31" s="23">
        <f t="shared" si="1"/>
        <v>0.149514972585407</v>
      </c>
      <c r="G31" s="20">
        <f t="shared" si="2"/>
        <v>2127</v>
      </c>
    </row>
    <row r="32" spans="1:7" ht="15">
      <c r="A32" s="5">
        <v>32</v>
      </c>
      <c r="B32" s="9" t="s">
        <v>208</v>
      </c>
      <c r="C32" s="13">
        <v>4978</v>
      </c>
      <c r="D32" s="20">
        <v>5426</v>
      </c>
      <c r="E32" s="49">
        <f t="shared" si="0"/>
        <v>0.0038908999122288703</v>
      </c>
      <c r="F32" s="23">
        <f t="shared" si="1"/>
        <v>0.08999598232221775</v>
      </c>
      <c r="G32" s="20">
        <f t="shared" si="2"/>
        <v>448</v>
      </c>
    </row>
    <row r="33" spans="1:7" ht="15">
      <c r="A33" s="5">
        <v>33</v>
      </c>
      <c r="B33" s="9" t="s">
        <v>209</v>
      </c>
      <c r="C33" s="13">
        <v>20713</v>
      </c>
      <c r="D33" s="20">
        <v>19463</v>
      </c>
      <c r="E33" s="49">
        <f t="shared" si="0"/>
        <v>0.013956613525932639</v>
      </c>
      <c r="F33" s="23">
        <f t="shared" si="1"/>
        <v>-0.06034857335972578</v>
      </c>
      <c r="G33" s="20">
        <f t="shared" si="2"/>
        <v>-1250</v>
      </c>
    </row>
    <row r="34" spans="1:7" ht="15">
      <c r="A34" s="5">
        <v>35</v>
      </c>
      <c r="B34" s="9" t="s">
        <v>210</v>
      </c>
      <c r="C34" s="13">
        <v>40365</v>
      </c>
      <c r="D34" s="20">
        <v>38455</v>
      </c>
      <c r="E34" s="49">
        <f aca="true" t="shared" si="3" ref="E34:E65">D34/$D$90</f>
        <v>0.027575480303125913</v>
      </c>
      <c r="F34" s="23">
        <f aca="true" t="shared" si="4" ref="F34:F65">(D34-C34)/C34</f>
        <v>-0.04731822123126471</v>
      </c>
      <c r="G34" s="20">
        <f aca="true" t="shared" si="5" ref="G34:G65">D34-C34</f>
        <v>-1910</v>
      </c>
    </row>
    <row r="35" spans="1:7" ht="15">
      <c r="A35" s="5">
        <v>36</v>
      </c>
      <c r="B35" s="9" t="s">
        <v>211</v>
      </c>
      <c r="C35" s="13">
        <v>1267</v>
      </c>
      <c r="D35" s="20">
        <v>1297</v>
      </c>
      <c r="E35" s="49">
        <f t="shared" si="3"/>
        <v>0.0009300584567196544</v>
      </c>
      <c r="F35" s="23">
        <f t="shared" si="4"/>
        <v>0.02367797947908445</v>
      </c>
      <c r="G35" s="20">
        <f t="shared" si="5"/>
        <v>30</v>
      </c>
    </row>
    <row r="36" spans="1:7" ht="15">
      <c r="A36" s="5">
        <v>37</v>
      </c>
      <c r="B36" s="9" t="s">
        <v>212</v>
      </c>
      <c r="C36" s="13">
        <v>209</v>
      </c>
      <c r="D36" s="20">
        <v>295</v>
      </c>
      <c r="E36" s="49">
        <f t="shared" si="3"/>
        <v>0.00021153989570724599</v>
      </c>
      <c r="F36" s="23">
        <f t="shared" si="4"/>
        <v>0.41148325358851673</v>
      </c>
      <c r="G36" s="20">
        <f t="shared" si="5"/>
        <v>86</v>
      </c>
    </row>
    <row r="37" spans="1:7" ht="15">
      <c r="A37" s="5">
        <v>38</v>
      </c>
      <c r="B37" s="9" t="s">
        <v>213</v>
      </c>
      <c r="C37" s="13">
        <v>2659</v>
      </c>
      <c r="D37" s="20">
        <v>3038</v>
      </c>
      <c r="E37" s="49">
        <f t="shared" si="3"/>
        <v>0.0021785023835885196</v>
      </c>
      <c r="F37" s="23">
        <f t="shared" si="4"/>
        <v>0.14253478751410303</v>
      </c>
      <c r="G37" s="20">
        <f t="shared" si="5"/>
        <v>379</v>
      </c>
    </row>
    <row r="38" spans="1:7" ht="15">
      <c r="A38" s="5">
        <v>39</v>
      </c>
      <c r="B38" s="9" t="s">
        <v>214</v>
      </c>
      <c r="C38" s="13">
        <v>205</v>
      </c>
      <c r="D38" s="20">
        <v>203</v>
      </c>
      <c r="E38" s="49">
        <f t="shared" si="3"/>
        <v>0.00014556813162227436</v>
      </c>
      <c r="F38" s="23">
        <f t="shared" si="4"/>
        <v>-0.00975609756097561</v>
      </c>
      <c r="G38" s="20">
        <f t="shared" si="5"/>
        <v>-2</v>
      </c>
    </row>
    <row r="39" spans="1:7" ht="15">
      <c r="A39" s="5">
        <v>41</v>
      </c>
      <c r="B39" s="9" t="s">
        <v>215</v>
      </c>
      <c r="C39" s="13">
        <v>106375</v>
      </c>
      <c r="D39" s="20">
        <v>116059</v>
      </c>
      <c r="E39" s="49">
        <f t="shared" si="3"/>
        <v>0.08322409747758394</v>
      </c>
      <c r="F39" s="23">
        <f t="shared" si="4"/>
        <v>0.0910364277320799</v>
      </c>
      <c r="G39" s="20">
        <f t="shared" si="5"/>
        <v>9684</v>
      </c>
    </row>
    <row r="40" spans="1:7" ht="15">
      <c r="A40" s="5">
        <v>42</v>
      </c>
      <c r="B40" s="9" t="s">
        <v>216</v>
      </c>
      <c r="C40" s="13">
        <v>13055</v>
      </c>
      <c r="D40" s="20">
        <v>15315</v>
      </c>
      <c r="E40" s="49">
        <f t="shared" si="3"/>
        <v>0.010982147466971093</v>
      </c>
      <c r="F40" s="23">
        <f t="shared" si="4"/>
        <v>0.17311374952125622</v>
      </c>
      <c r="G40" s="20">
        <f t="shared" si="5"/>
        <v>2260</v>
      </c>
    </row>
    <row r="41" spans="1:7" ht="15">
      <c r="A41" s="5">
        <v>43</v>
      </c>
      <c r="B41" s="9" t="s">
        <v>217</v>
      </c>
      <c r="C41" s="13">
        <v>40764</v>
      </c>
      <c r="D41" s="20">
        <v>47924</v>
      </c>
      <c r="E41" s="49">
        <f t="shared" si="3"/>
        <v>0.0343655524131324</v>
      </c>
      <c r="F41" s="23">
        <f t="shared" si="4"/>
        <v>0.17564517711706407</v>
      </c>
      <c r="G41" s="20">
        <f t="shared" si="5"/>
        <v>7160</v>
      </c>
    </row>
    <row r="42" spans="1:7" ht="15">
      <c r="A42" s="5">
        <v>45</v>
      </c>
      <c r="B42" s="9" t="s">
        <v>218</v>
      </c>
      <c r="C42" s="13">
        <v>21035</v>
      </c>
      <c r="D42" s="20">
        <v>27703</v>
      </c>
      <c r="E42" s="49">
        <f t="shared" si="3"/>
        <v>0.01986538891789097</v>
      </c>
      <c r="F42" s="23">
        <f t="shared" si="4"/>
        <v>0.3169954837176135</v>
      </c>
      <c r="G42" s="20">
        <f t="shared" si="5"/>
        <v>6668</v>
      </c>
    </row>
    <row r="43" spans="1:7" ht="15">
      <c r="A43" s="5">
        <v>46</v>
      </c>
      <c r="B43" s="9" t="s">
        <v>219</v>
      </c>
      <c r="C43" s="13">
        <v>84557</v>
      </c>
      <c r="D43" s="20">
        <v>89917</v>
      </c>
      <c r="E43" s="49">
        <f t="shared" si="3"/>
        <v>0.0644780772959608</v>
      </c>
      <c r="F43" s="23">
        <f t="shared" si="4"/>
        <v>0.06338919308868574</v>
      </c>
      <c r="G43" s="20">
        <f t="shared" si="5"/>
        <v>5360</v>
      </c>
    </row>
    <row r="44" spans="1:7" ht="15">
      <c r="A44" s="5">
        <v>47</v>
      </c>
      <c r="B44" s="9" t="s">
        <v>220</v>
      </c>
      <c r="C44" s="13">
        <v>221734</v>
      </c>
      <c r="D44" s="20">
        <v>242761</v>
      </c>
      <c r="E44" s="49">
        <f t="shared" si="3"/>
        <v>0.17408012414164997</v>
      </c>
      <c r="F44" s="23">
        <f t="shared" si="4"/>
        <v>0.09482984116103078</v>
      </c>
      <c r="G44" s="20">
        <f t="shared" si="5"/>
        <v>21027</v>
      </c>
    </row>
    <row r="45" spans="1:7" ht="15">
      <c r="A45" s="5">
        <v>49</v>
      </c>
      <c r="B45" s="9" t="s">
        <v>221</v>
      </c>
      <c r="C45" s="13">
        <v>84542</v>
      </c>
      <c r="D45" s="20">
        <v>103361</v>
      </c>
      <c r="E45" s="49">
        <f t="shared" si="3"/>
        <v>0.0741185598650734</v>
      </c>
      <c r="F45" s="23">
        <f t="shared" si="4"/>
        <v>0.22259941804073716</v>
      </c>
      <c r="G45" s="20">
        <f t="shared" si="5"/>
        <v>18819</v>
      </c>
    </row>
    <row r="46" spans="1:7" ht="15">
      <c r="A46" s="5">
        <v>50</v>
      </c>
      <c r="B46" s="9" t="s">
        <v>222</v>
      </c>
      <c r="C46" s="13">
        <v>2409</v>
      </c>
      <c r="D46" s="20">
        <v>2577</v>
      </c>
      <c r="E46" s="49">
        <f t="shared" si="3"/>
        <v>0.0018479264787714337</v>
      </c>
      <c r="F46" s="23">
        <f t="shared" si="4"/>
        <v>0.06973848069738481</v>
      </c>
      <c r="G46" s="20">
        <f t="shared" si="5"/>
        <v>168</v>
      </c>
    </row>
    <row r="47" spans="1:7" ht="15">
      <c r="A47" s="5">
        <v>51</v>
      </c>
      <c r="B47" s="9" t="s">
        <v>223</v>
      </c>
      <c r="C47" s="13">
        <v>121</v>
      </c>
      <c r="D47" s="20">
        <v>150</v>
      </c>
      <c r="E47" s="49">
        <f t="shared" si="3"/>
        <v>0.00010756265883419287</v>
      </c>
      <c r="F47" s="23">
        <f t="shared" si="4"/>
        <v>0.2396694214876033</v>
      </c>
      <c r="G47" s="20">
        <f t="shared" si="5"/>
        <v>29</v>
      </c>
    </row>
    <row r="48" spans="1:7" ht="15">
      <c r="A48" s="5">
        <v>52</v>
      </c>
      <c r="B48" s="9" t="s">
        <v>224</v>
      </c>
      <c r="C48" s="13">
        <v>14363</v>
      </c>
      <c r="D48" s="20">
        <v>15828</v>
      </c>
      <c r="E48" s="49">
        <f t="shared" si="3"/>
        <v>0.011350011760184032</v>
      </c>
      <c r="F48" s="23">
        <f t="shared" si="4"/>
        <v>0.10199818979321869</v>
      </c>
      <c r="G48" s="20">
        <f t="shared" si="5"/>
        <v>1465</v>
      </c>
    </row>
    <row r="49" spans="1:7" ht="15">
      <c r="A49" s="5">
        <v>53</v>
      </c>
      <c r="B49" s="9" t="s">
        <v>225</v>
      </c>
      <c r="C49" s="13">
        <v>1379</v>
      </c>
      <c r="D49" s="20">
        <v>1638</v>
      </c>
      <c r="E49" s="49">
        <f t="shared" si="3"/>
        <v>0.0011745842344693862</v>
      </c>
      <c r="F49" s="23">
        <f t="shared" si="4"/>
        <v>0.18781725888324874</v>
      </c>
      <c r="G49" s="20">
        <f t="shared" si="5"/>
        <v>259</v>
      </c>
    </row>
    <row r="50" spans="1:7" ht="15">
      <c r="A50" s="5">
        <v>55</v>
      </c>
      <c r="B50" s="9" t="s">
        <v>226</v>
      </c>
      <c r="C50" s="13">
        <v>11143</v>
      </c>
      <c r="D50" s="20">
        <v>12412</v>
      </c>
      <c r="E50" s="49">
        <f t="shared" si="3"/>
        <v>0.008900451476333346</v>
      </c>
      <c r="F50" s="23">
        <f t="shared" si="4"/>
        <v>0.11388315534416225</v>
      </c>
      <c r="G50" s="20">
        <f t="shared" si="5"/>
        <v>1269</v>
      </c>
    </row>
    <row r="51" spans="1:7" ht="15">
      <c r="A51" s="5">
        <v>56</v>
      </c>
      <c r="B51" s="9" t="s">
        <v>227</v>
      </c>
      <c r="C51" s="13">
        <v>58612</v>
      </c>
      <c r="D51" s="20">
        <v>64982</v>
      </c>
      <c r="E51" s="49">
        <f t="shared" si="3"/>
        <v>0.04659757797575681</v>
      </c>
      <c r="F51" s="23">
        <f t="shared" si="4"/>
        <v>0.10868081621510953</v>
      </c>
      <c r="G51" s="20">
        <f t="shared" si="5"/>
        <v>6370</v>
      </c>
    </row>
    <row r="52" spans="1:7" ht="15">
      <c r="A52" s="5">
        <v>58</v>
      </c>
      <c r="B52" s="9" t="s">
        <v>228</v>
      </c>
      <c r="C52" s="13">
        <v>1502</v>
      </c>
      <c r="D52" s="20">
        <v>1521</v>
      </c>
      <c r="E52" s="49">
        <f t="shared" si="3"/>
        <v>0.0010906853605787158</v>
      </c>
      <c r="F52" s="23">
        <f t="shared" si="4"/>
        <v>0.012649800266311585</v>
      </c>
      <c r="G52" s="20">
        <f t="shared" si="5"/>
        <v>19</v>
      </c>
    </row>
    <row r="53" spans="1:7" ht="15">
      <c r="A53" s="5">
        <v>59</v>
      </c>
      <c r="B53" s="9" t="s">
        <v>229</v>
      </c>
      <c r="C53" s="13">
        <v>1379</v>
      </c>
      <c r="D53" s="20">
        <v>1544</v>
      </c>
      <c r="E53" s="49">
        <f t="shared" si="3"/>
        <v>0.0011071783015999587</v>
      </c>
      <c r="F53" s="23">
        <f t="shared" si="4"/>
        <v>0.11965192168237854</v>
      </c>
      <c r="G53" s="20">
        <f t="shared" si="5"/>
        <v>165</v>
      </c>
    </row>
    <row r="54" spans="1:7" ht="15">
      <c r="A54" s="5">
        <v>60</v>
      </c>
      <c r="B54" s="9" t="s">
        <v>230</v>
      </c>
      <c r="C54" s="13">
        <v>433</v>
      </c>
      <c r="D54" s="20">
        <v>503</v>
      </c>
      <c r="E54" s="49">
        <f t="shared" si="3"/>
        <v>0.0003606934492906601</v>
      </c>
      <c r="F54" s="23">
        <f t="shared" si="4"/>
        <v>0.16166281755196305</v>
      </c>
      <c r="G54" s="20">
        <f t="shared" si="5"/>
        <v>70</v>
      </c>
    </row>
    <row r="55" spans="1:7" ht="15">
      <c r="A55" s="5">
        <v>61</v>
      </c>
      <c r="B55" s="9" t="s">
        <v>231</v>
      </c>
      <c r="C55" s="13">
        <v>1277</v>
      </c>
      <c r="D55" s="20">
        <v>2132</v>
      </c>
      <c r="E55" s="49">
        <f t="shared" si="3"/>
        <v>0.0015288239242299947</v>
      </c>
      <c r="F55" s="23">
        <f t="shared" si="4"/>
        <v>0.6695379796397808</v>
      </c>
      <c r="G55" s="20">
        <f t="shared" si="5"/>
        <v>855</v>
      </c>
    </row>
    <row r="56" spans="1:7" ht="15">
      <c r="A56" s="5">
        <v>62</v>
      </c>
      <c r="B56" s="9" t="s">
        <v>232</v>
      </c>
      <c r="C56" s="13">
        <v>3300</v>
      </c>
      <c r="D56" s="20">
        <v>4169</v>
      </c>
      <c r="E56" s="49">
        <f t="shared" si="3"/>
        <v>0.002989524831198334</v>
      </c>
      <c r="F56" s="23">
        <f t="shared" si="4"/>
        <v>0.2633333333333333</v>
      </c>
      <c r="G56" s="20">
        <f t="shared" si="5"/>
        <v>869</v>
      </c>
    </row>
    <row r="57" spans="1:7" ht="15">
      <c r="A57" s="5">
        <v>63</v>
      </c>
      <c r="B57" s="9" t="s">
        <v>233</v>
      </c>
      <c r="C57" s="13">
        <v>1401</v>
      </c>
      <c r="D57" s="20">
        <v>1704</v>
      </c>
      <c r="E57" s="49">
        <f t="shared" si="3"/>
        <v>0.001221911804356431</v>
      </c>
      <c r="F57" s="23">
        <f t="shared" si="4"/>
        <v>0.21627408993576017</v>
      </c>
      <c r="G57" s="20">
        <f t="shared" si="5"/>
        <v>303</v>
      </c>
    </row>
    <row r="58" spans="1:7" ht="15">
      <c r="A58" s="5">
        <v>64</v>
      </c>
      <c r="B58" s="9" t="s">
        <v>234</v>
      </c>
      <c r="C58" s="13">
        <v>6764</v>
      </c>
      <c r="D58" s="20">
        <v>7118</v>
      </c>
      <c r="E58" s="49">
        <f t="shared" si="3"/>
        <v>0.005104206703878566</v>
      </c>
      <c r="F58" s="23">
        <f t="shared" si="4"/>
        <v>0.052335895919574216</v>
      </c>
      <c r="G58" s="20">
        <f t="shared" si="5"/>
        <v>354</v>
      </c>
    </row>
    <row r="59" spans="1:7" ht="15">
      <c r="A59" s="5">
        <v>65</v>
      </c>
      <c r="B59" s="9" t="s">
        <v>235</v>
      </c>
      <c r="C59" s="13">
        <v>4379</v>
      </c>
      <c r="D59" s="20">
        <v>4425</v>
      </c>
      <c r="E59" s="49">
        <f t="shared" si="3"/>
        <v>0.00317309843560869</v>
      </c>
      <c r="F59" s="23">
        <f t="shared" si="4"/>
        <v>0.010504681434117378</v>
      </c>
      <c r="G59" s="20">
        <f t="shared" si="5"/>
        <v>46</v>
      </c>
    </row>
    <row r="60" spans="1:7" ht="15">
      <c r="A60" s="5">
        <v>66</v>
      </c>
      <c r="B60" s="9" t="s">
        <v>236</v>
      </c>
      <c r="C60" s="13">
        <v>6609</v>
      </c>
      <c r="D60" s="20">
        <v>7654</v>
      </c>
      <c r="E60" s="49">
        <f t="shared" si="3"/>
        <v>0.005488563938112748</v>
      </c>
      <c r="F60" s="23">
        <f t="shared" si="4"/>
        <v>0.15811771826297474</v>
      </c>
      <c r="G60" s="20">
        <f t="shared" si="5"/>
        <v>1045</v>
      </c>
    </row>
    <row r="61" spans="1:7" ht="15">
      <c r="A61" s="5">
        <v>68</v>
      </c>
      <c r="B61" s="9" t="s">
        <v>237</v>
      </c>
      <c r="C61" s="13">
        <v>4440</v>
      </c>
      <c r="D61" s="20">
        <v>5889</v>
      </c>
      <c r="E61" s="49">
        <f t="shared" si="3"/>
        <v>0.0042229099858304125</v>
      </c>
      <c r="F61" s="23">
        <f t="shared" si="4"/>
        <v>0.32635135135135135</v>
      </c>
      <c r="G61" s="20">
        <f t="shared" si="5"/>
        <v>1449</v>
      </c>
    </row>
    <row r="62" spans="1:7" ht="15">
      <c r="A62" s="5">
        <v>69</v>
      </c>
      <c r="B62" s="9" t="s">
        <v>238</v>
      </c>
      <c r="C62" s="13">
        <v>31669</v>
      </c>
      <c r="D62" s="20">
        <v>34463</v>
      </c>
      <c r="E62" s="49">
        <f t="shared" si="3"/>
        <v>0.024712879409351927</v>
      </c>
      <c r="F62" s="23">
        <f t="shared" si="4"/>
        <v>0.08822507815213616</v>
      </c>
      <c r="G62" s="20">
        <f t="shared" si="5"/>
        <v>2794</v>
      </c>
    </row>
    <row r="63" spans="1:7" ht="15">
      <c r="A63" s="5">
        <v>70</v>
      </c>
      <c r="B63" s="9" t="s">
        <v>289</v>
      </c>
      <c r="C63" s="13">
        <v>31815</v>
      </c>
      <c r="D63" s="20">
        <v>30765</v>
      </c>
      <c r="E63" s="49">
        <f t="shared" si="3"/>
        <v>0.02206110132689296</v>
      </c>
      <c r="F63" s="23">
        <f t="shared" si="4"/>
        <v>-0.033003300330033</v>
      </c>
      <c r="G63" s="20">
        <f t="shared" si="5"/>
        <v>-1050</v>
      </c>
    </row>
    <row r="64" spans="1:7" ht="15">
      <c r="A64" s="5">
        <v>71</v>
      </c>
      <c r="B64" s="9" t="s">
        <v>239</v>
      </c>
      <c r="C64" s="13">
        <v>13591</v>
      </c>
      <c r="D64" s="20">
        <v>15500</v>
      </c>
      <c r="E64" s="49">
        <f t="shared" si="3"/>
        <v>0.011114808079533264</v>
      </c>
      <c r="F64" s="23">
        <f t="shared" si="4"/>
        <v>0.14046059892575968</v>
      </c>
      <c r="G64" s="20">
        <f t="shared" si="5"/>
        <v>1909</v>
      </c>
    </row>
    <row r="65" spans="1:7" ht="15">
      <c r="A65" s="5">
        <v>72</v>
      </c>
      <c r="B65" s="9" t="s">
        <v>240</v>
      </c>
      <c r="C65" s="13">
        <v>276</v>
      </c>
      <c r="D65" s="20">
        <v>419</v>
      </c>
      <c r="E65" s="49">
        <f t="shared" si="3"/>
        <v>0.0003004583603435121</v>
      </c>
      <c r="F65" s="23">
        <f t="shared" si="4"/>
        <v>0.5181159420289855</v>
      </c>
      <c r="G65" s="20">
        <f t="shared" si="5"/>
        <v>143</v>
      </c>
    </row>
    <row r="66" spans="1:7" ht="15">
      <c r="A66" s="5">
        <v>73</v>
      </c>
      <c r="B66" s="9" t="s">
        <v>241</v>
      </c>
      <c r="C66" s="13">
        <v>4616</v>
      </c>
      <c r="D66" s="20">
        <v>5309</v>
      </c>
      <c r="E66" s="49">
        <f aca="true" t="shared" si="6" ref="E66:E89">D66/$D$90</f>
        <v>0.0038070010383381998</v>
      </c>
      <c r="F66" s="23">
        <f aca="true" t="shared" si="7" ref="F66:F89">(D66-C66)/C66</f>
        <v>0.15012998266897748</v>
      </c>
      <c r="G66" s="20">
        <f aca="true" t="shared" si="8" ref="G66:G89">D66-C66</f>
        <v>693</v>
      </c>
    </row>
    <row r="67" spans="1:7" ht="15">
      <c r="A67" s="5">
        <v>74</v>
      </c>
      <c r="B67" s="9" t="s">
        <v>242</v>
      </c>
      <c r="C67" s="13">
        <v>3378</v>
      </c>
      <c r="D67" s="20">
        <v>3907</v>
      </c>
      <c r="E67" s="49">
        <f t="shared" si="6"/>
        <v>0.0028016487204346103</v>
      </c>
      <c r="F67" s="23">
        <f t="shared" si="7"/>
        <v>0.1566015393724097</v>
      </c>
      <c r="G67" s="20">
        <f t="shared" si="8"/>
        <v>529</v>
      </c>
    </row>
    <row r="68" spans="1:7" ht="15">
      <c r="A68" s="5">
        <v>75</v>
      </c>
      <c r="B68" s="9" t="s">
        <v>243</v>
      </c>
      <c r="C68" s="13">
        <v>2683</v>
      </c>
      <c r="D68" s="20">
        <v>2519</v>
      </c>
      <c r="E68" s="49">
        <f t="shared" si="6"/>
        <v>0.0018063355840222124</v>
      </c>
      <c r="F68" s="23">
        <f t="shared" si="7"/>
        <v>-0.06112560566530004</v>
      </c>
      <c r="G68" s="20">
        <f t="shared" si="8"/>
        <v>-164</v>
      </c>
    </row>
    <row r="69" spans="1:7" ht="15">
      <c r="A69" s="5">
        <v>77</v>
      </c>
      <c r="B69" s="9" t="s">
        <v>244</v>
      </c>
      <c r="C69" s="13">
        <v>7459</v>
      </c>
      <c r="D69" s="20">
        <v>6969</v>
      </c>
      <c r="E69" s="49">
        <f t="shared" si="6"/>
        <v>0.004997361129436601</v>
      </c>
      <c r="F69" s="23">
        <f t="shared" si="7"/>
        <v>-0.06569245207132324</v>
      </c>
      <c r="G69" s="20">
        <f t="shared" si="8"/>
        <v>-490</v>
      </c>
    </row>
    <row r="70" spans="1:7" ht="15">
      <c r="A70" s="5">
        <v>78</v>
      </c>
      <c r="B70" s="9" t="s">
        <v>287</v>
      </c>
      <c r="C70" s="13">
        <v>144</v>
      </c>
      <c r="D70" s="20">
        <v>237</v>
      </c>
      <c r="E70" s="49">
        <f t="shared" si="6"/>
        <v>0.00016994900095802475</v>
      </c>
      <c r="F70" s="23">
        <f t="shared" si="7"/>
        <v>0.6458333333333334</v>
      </c>
      <c r="G70" s="20">
        <f t="shared" si="8"/>
        <v>93</v>
      </c>
    </row>
    <row r="71" spans="1:7" ht="15">
      <c r="A71" s="5">
        <v>79</v>
      </c>
      <c r="B71" s="9" t="s">
        <v>245</v>
      </c>
      <c r="C71" s="13">
        <v>6322</v>
      </c>
      <c r="D71" s="20">
        <v>6807</v>
      </c>
      <c r="E71" s="49">
        <f t="shared" si="6"/>
        <v>0.004881193457895673</v>
      </c>
      <c r="F71" s="23">
        <f t="shared" si="7"/>
        <v>0.07671622904144258</v>
      </c>
      <c r="G71" s="20">
        <f t="shared" si="8"/>
        <v>485</v>
      </c>
    </row>
    <row r="72" spans="1:7" ht="15">
      <c r="A72" s="5">
        <v>80</v>
      </c>
      <c r="B72" s="9" t="s">
        <v>246</v>
      </c>
      <c r="C72" s="13">
        <v>14757</v>
      </c>
      <c r="D72" s="20">
        <v>15869</v>
      </c>
      <c r="E72" s="49">
        <f t="shared" si="6"/>
        <v>0.011379412220265379</v>
      </c>
      <c r="F72" s="23">
        <f t="shared" si="7"/>
        <v>0.07535406925526869</v>
      </c>
      <c r="G72" s="20">
        <f t="shared" si="8"/>
        <v>1112</v>
      </c>
    </row>
    <row r="73" spans="1:7" ht="15">
      <c r="A73" s="5">
        <v>81</v>
      </c>
      <c r="B73" s="9" t="s">
        <v>247</v>
      </c>
      <c r="C73" s="13">
        <v>28621</v>
      </c>
      <c r="D73" s="20">
        <v>35751</v>
      </c>
      <c r="E73" s="49">
        <f t="shared" si="6"/>
        <v>0.02563648410654153</v>
      </c>
      <c r="F73" s="23">
        <f t="shared" si="7"/>
        <v>0.24911778065057125</v>
      </c>
      <c r="G73" s="20">
        <f t="shared" si="8"/>
        <v>7130</v>
      </c>
    </row>
    <row r="74" spans="1:7" ht="15">
      <c r="A74" s="5">
        <v>82</v>
      </c>
      <c r="B74" s="9" t="s">
        <v>248</v>
      </c>
      <c r="C74" s="13">
        <v>31067</v>
      </c>
      <c r="D74" s="20">
        <v>37401</v>
      </c>
      <c r="E74" s="49">
        <f t="shared" si="6"/>
        <v>0.02681967335371765</v>
      </c>
      <c r="F74" s="23">
        <f t="shared" si="7"/>
        <v>0.20388193259728973</v>
      </c>
      <c r="G74" s="20">
        <f t="shared" si="8"/>
        <v>6334</v>
      </c>
    </row>
    <row r="75" spans="1:7" ht="15">
      <c r="A75" s="5">
        <v>84</v>
      </c>
      <c r="B75" s="9" t="s">
        <v>249</v>
      </c>
      <c r="C75" s="13">
        <v>605</v>
      </c>
      <c r="D75" s="20">
        <v>556</v>
      </c>
      <c r="E75" s="49">
        <f t="shared" si="6"/>
        <v>0.0003986989220787416</v>
      </c>
      <c r="F75" s="23">
        <f t="shared" si="7"/>
        <v>-0.08099173553719008</v>
      </c>
      <c r="G75" s="20">
        <f t="shared" si="8"/>
        <v>-49</v>
      </c>
    </row>
    <row r="76" spans="1:7" ht="15">
      <c r="A76" s="5">
        <v>85</v>
      </c>
      <c r="B76" s="9" t="s">
        <v>250</v>
      </c>
      <c r="C76" s="13">
        <v>20505</v>
      </c>
      <c r="D76" s="20">
        <v>19683</v>
      </c>
      <c r="E76" s="49">
        <f t="shared" si="6"/>
        <v>0.01411437209222279</v>
      </c>
      <c r="F76" s="23">
        <f t="shared" si="7"/>
        <v>-0.040087783467446965</v>
      </c>
      <c r="G76" s="20">
        <f t="shared" si="8"/>
        <v>-822</v>
      </c>
    </row>
    <row r="77" spans="1:7" ht="15">
      <c r="A77" s="5">
        <v>86</v>
      </c>
      <c r="B77" s="9" t="s">
        <v>251</v>
      </c>
      <c r="C77" s="13">
        <v>15689</v>
      </c>
      <c r="D77" s="20">
        <v>16682</v>
      </c>
      <c r="E77" s="49">
        <f t="shared" si="6"/>
        <v>0.011962401831146705</v>
      </c>
      <c r="F77" s="23">
        <f t="shared" si="7"/>
        <v>0.06329275288418637</v>
      </c>
      <c r="G77" s="20">
        <f t="shared" si="8"/>
        <v>993</v>
      </c>
    </row>
    <row r="78" spans="1:7" ht="15">
      <c r="A78" s="5">
        <v>87</v>
      </c>
      <c r="B78" s="9" t="s">
        <v>252</v>
      </c>
      <c r="C78" s="13">
        <v>1129</v>
      </c>
      <c r="D78" s="20">
        <v>1249</v>
      </c>
      <c r="E78" s="49">
        <f t="shared" si="6"/>
        <v>0.0008956384058927127</v>
      </c>
      <c r="F78" s="23">
        <f t="shared" si="7"/>
        <v>0.10628875110717449</v>
      </c>
      <c r="G78" s="20">
        <f t="shared" si="8"/>
        <v>120</v>
      </c>
    </row>
    <row r="79" spans="1:7" ht="15">
      <c r="A79" s="5">
        <v>88</v>
      </c>
      <c r="B79" s="9" t="s">
        <v>253</v>
      </c>
      <c r="C79" s="13">
        <v>2543</v>
      </c>
      <c r="D79" s="20">
        <v>2787</v>
      </c>
      <c r="E79" s="49">
        <f t="shared" si="6"/>
        <v>0.001998514201139304</v>
      </c>
      <c r="F79" s="23">
        <f t="shared" si="7"/>
        <v>0.09594966574911522</v>
      </c>
      <c r="G79" s="20">
        <f t="shared" si="8"/>
        <v>244</v>
      </c>
    </row>
    <row r="80" spans="1:7" ht="15">
      <c r="A80" s="5">
        <v>90</v>
      </c>
      <c r="B80" s="9" t="s">
        <v>254</v>
      </c>
      <c r="C80" s="13">
        <v>844</v>
      </c>
      <c r="D80" s="20">
        <v>998</v>
      </c>
      <c r="E80" s="49">
        <f t="shared" si="6"/>
        <v>0.0007156502234434966</v>
      </c>
      <c r="F80" s="23">
        <f t="shared" si="7"/>
        <v>0.18246445497630331</v>
      </c>
      <c r="G80" s="20">
        <f t="shared" si="8"/>
        <v>154</v>
      </c>
    </row>
    <row r="81" spans="1:7" ht="15">
      <c r="A81" s="5">
        <v>91</v>
      </c>
      <c r="B81" s="9" t="s">
        <v>255</v>
      </c>
      <c r="C81" s="13">
        <v>125</v>
      </c>
      <c r="D81" s="20">
        <v>141</v>
      </c>
      <c r="E81" s="49">
        <f t="shared" si="6"/>
        <v>0.00010110889930414131</v>
      </c>
      <c r="F81" s="23">
        <f t="shared" si="7"/>
        <v>0.128</v>
      </c>
      <c r="G81" s="20">
        <f t="shared" si="8"/>
        <v>16</v>
      </c>
    </row>
    <row r="82" spans="1:7" ht="15">
      <c r="A82" s="5">
        <v>92</v>
      </c>
      <c r="B82" s="9" t="s">
        <v>256</v>
      </c>
      <c r="C82" s="13">
        <v>8075</v>
      </c>
      <c r="D82" s="20">
        <v>7069</v>
      </c>
      <c r="E82" s="49">
        <f t="shared" si="6"/>
        <v>0.005069069568659396</v>
      </c>
      <c r="F82" s="23">
        <f t="shared" si="7"/>
        <v>-0.12458204334365325</v>
      </c>
      <c r="G82" s="20">
        <f t="shared" si="8"/>
        <v>-1006</v>
      </c>
    </row>
    <row r="83" spans="1:7" ht="15">
      <c r="A83" s="5">
        <v>93</v>
      </c>
      <c r="B83" s="9" t="s">
        <v>257</v>
      </c>
      <c r="C83" s="13">
        <v>5527</v>
      </c>
      <c r="D83" s="20">
        <v>7306</v>
      </c>
      <c r="E83" s="49">
        <f t="shared" si="6"/>
        <v>0.005239018569617421</v>
      </c>
      <c r="F83" s="23">
        <f t="shared" si="7"/>
        <v>0.3218744345938122</v>
      </c>
      <c r="G83" s="20">
        <f t="shared" si="8"/>
        <v>1779</v>
      </c>
    </row>
    <row r="84" spans="1:7" ht="15">
      <c r="A84" s="5">
        <v>94</v>
      </c>
      <c r="B84" s="9" t="s">
        <v>258</v>
      </c>
      <c r="C84" s="13">
        <v>8172</v>
      </c>
      <c r="D84" s="20">
        <v>8374</v>
      </c>
      <c r="E84" s="49">
        <f t="shared" si="6"/>
        <v>0.006004864700516874</v>
      </c>
      <c r="F84" s="23">
        <f t="shared" si="7"/>
        <v>0.024718551150269212</v>
      </c>
      <c r="G84" s="20">
        <f t="shared" si="8"/>
        <v>202</v>
      </c>
    </row>
    <row r="85" spans="1:7" ht="15">
      <c r="A85" s="5">
        <v>95</v>
      </c>
      <c r="B85" s="9" t="s">
        <v>259</v>
      </c>
      <c r="C85" s="13">
        <v>11250</v>
      </c>
      <c r="D85" s="20">
        <v>11597</v>
      </c>
      <c r="E85" s="49">
        <f t="shared" si="6"/>
        <v>0.008316027696667566</v>
      </c>
      <c r="F85" s="23">
        <f t="shared" si="7"/>
        <v>0.030844444444444445</v>
      </c>
      <c r="G85" s="20">
        <f t="shared" si="8"/>
        <v>347</v>
      </c>
    </row>
    <row r="86" spans="1:7" ht="15">
      <c r="A86" s="5">
        <v>96</v>
      </c>
      <c r="B86" s="9" t="s">
        <v>260</v>
      </c>
      <c r="C86" s="13">
        <v>27902</v>
      </c>
      <c r="D86" s="20">
        <v>30442</v>
      </c>
      <c r="E86" s="49">
        <f t="shared" si="6"/>
        <v>0.021829483068203332</v>
      </c>
      <c r="F86" s="23">
        <f t="shared" si="7"/>
        <v>0.09103290086732134</v>
      </c>
      <c r="G86" s="20">
        <f t="shared" si="8"/>
        <v>2540</v>
      </c>
    </row>
    <row r="87" spans="1:7" ht="15">
      <c r="A87" s="5">
        <v>97</v>
      </c>
      <c r="B87" s="9" t="s">
        <v>261</v>
      </c>
      <c r="C87" s="13">
        <v>1961</v>
      </c>
      <c r="D87" s="20">
        <v>2700</v>
      </c>
      <c r="E87" s="49">
        <f t="shared" si="6"/>
        <v>0.0019361278590154718</v>
      </c>
      <c r="F87" s="23">
        <f t="shared" si="7"/>
        <v>0.3768485466598674</v>
      </c>
      <c r="G87" s="20">
        <f t="shared" si="8"/>
        <v>739</v>
      </c>
    </row>
    <row r="88" spans="1:7" ht="15">
      <c r="A88" s="5">
        <v>98</v>
      </c>
      <c r="B88" s="9" t="s">
        <v>262</v>
      </c>
      <c r="C88" s="13">
        <v>370</v>
      </c>
      <c r="D88" s="20">
        <v>336</v>
      </c>
      <c r="E88" s="49">
        <f t="shared" si="6"/>
        <v>0.00024094035578859204</v>
      </c>
      <c r="F88" s="23">
        <f t="shared" si="7"/>
        <v>-0.0918918918918919</v>
      </c>
      <c r="G88" s="20">
        <f t="shared" si="8"/>
        <v>-34</v>
      </c>
    </row>
    <row r="89" spans="1:7" ht="15.75" thickBot="1">
      <c r="A89" s="6">
        <v>99</v>
      </c>
      <c r="B89" s="10" t="s">
        <v>263</v>
      </c>
      <c r="C89" s="13">
        <v>618</v>
      </c>
      <c r="D89" s="20">
        <v>566</v>
      </c>
      <c r="E89" s="49">
        <f t="shared" si="6"/>
        <v>0.00040586976600102113</v>
      </c>
      <c r="F89" s="23">
        <f t="shared" si="7"/>
        <v>-0.08414239482200647</v>
      </c>
      <c r="G89" s="29">
        <f t="shared" si="8"/>
        <v>-52</v>
      </c>
    </row>
    <row r="90" spans="1:7" ht="15.75" thickBot="1">
      <c r="A90" s="77" t="s">
        <v>264</v>
      </c>
      <c r="B90" s="78"/>
      <c r="C90" s="73">
        <v>1272947</v>
      </c>
      <c r="D90" s="72">
        <v>1394536</v>
      </c>
      <c r="E90" s="37">
        <f>D90/$D$90</f>
        <v>1</v>
      </c>
      <c r="F90" s="37">
        <f>(D90-C90)/C90</f>
        <v>0.09551772383296397</v>
      </c>
      <c r="G90" s="72">
        <f>D90-C90</f>
        <v>121589</v>
      </c>
    </row>
  </sheetData>
  <sheetProtection/>
  <autoFilter ref="A1:G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D29" sqref="D29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140625" style="0" bestFit="1" customWidth="1"/>
    <col min="7" max="7" width="30.57421875" style="0" customWidth="1"/>
    <col min="8" max="8" width="27.421875" style="0" customWidth="1"/>
  </cols>
  <sheetData>
    <row r="1" spans="1:8" ht="45.75" thickBot="1">
      <c r="A1" s="83" t="s">
        <v>271</v>
      </c>
      <c r="B1" s="38" t="s">
        <v>272</v>
      </c>
      <c r="C1" s="17">
        <v>40391</v>
      </c>
      <c r="D1" s="38">
        <v>40725</v>
      </c>
      <c r="E1" s="17">
        <v>40756</v>
      </c>
      <c r="F1" s="21" t="s">
        <v>273</v>
      </c>
      <c r="G1" s="69" t="s">
        <v>274</v>
      </c>
      <c r="H1" s="50" t="s">
        <v>266</v>
      </c>
    </row>
    <row r="2" spans="1:9" ht="15">
      <c r="A2" s="31">
        <v>1</v>
      </c>
      <c r="B2" s="32" t="s">
        <v>8</v>
      </c>
      <c r="C2" s="35">
        <v>205052</v>
      </c>
      <c r="D2" s="19">
        <v>229137</v>
      </c>
      <c r="E2" s="61">
        <v>229360</v>
      </c>
      <c r="F2" s="48">
        <f aca="true" t="shared" si="0" ref="F2:F33">E2/$E$83</f>
        <v>0.021067598922003224</v>
      </c>
      <c r="G2" s="48">
        <f aca="true" t="shared" si="1" ref="G2:G33">(E2-C2)/C2</f>
        <v>0.11854553966798666</v>
      </c>
      <c r="H2" s="20">
        <f aca="true" t="shared" si="2" ref="H2:H33">E2-C2</f>
        <v>24308</v>
      </c>
      <c r="I2" s="7"/>
    </row>
    <row r="3" spans="1:9" ht="15">
      <c r="A3" s="2">
        <v>2</v>
      </c>
      <c r="B3" s="33" t="s">
        <v>9</v>
      </c>
      <c r="C3" s="36">
        <v>33612</v>
      </c>
      <c r="D3" s="20">
        <v>38066</v>
      </c>
      <c r="E3" s="60">
        <v>37782</v>
      </c>
      <c r="F3" s="49">
        <f t="shared" si="0"/>
        <v>0.0034704221419215456</v>
      </c>
      <c r="G3" s="49">
        <f t="shared" si="1"/>
        <v>0.12406283470189218</v>
      </c>
      <c r="H3" s="20">
        <f t="shared" si="2"/>
        <v>4170</v>
      </c>
      <c r="I3" s="7"/>
    </row>
    <row r="4" spans="1:9" ht="15">
      <c r="A4" s="2">
        <v>3</v>
      </c>
      <c r="B4" s="33" t="s">
        <v>10</v>
      </c>
      <c r="C4" s="36">
        <v>69260</v>
      </c>
      <c r="D4" s="20">
        <v>75479</v>
      </c>
      <c r="E4" s="60">
        <v>73511</v>
      </c>
      <c r="F4" s="49">
        <f t="shared" si="0"/>
        <v>0.006752268330813476</v>
      </c>
      <c r="G4" s="49">
        <f t="shared" si="1"/>
        <v>0.06137741842333237</v>
      </c>
      <c r="H4" s="20">
        <f t="shared" si="2"/>
        <v>4251</v>
      </c>
      <c r="I4" s="7"/>
    </row>
    <row r="5" spans="1:9" ht="15">
      <c r="A5" s="2">
        <v>4</v>
      </c>
      <c r="B5" s="33" t="s">
        <v>11</v>
      </c>
      <c r="C5" s="36">
        <v>15738</v>
      </c>
      <c r="D5" s="20">
        <v>18275</v>
      </c>
      <c r="E5" s="60">
        <v>17323</v>
      </c>
      <c r="F5" s="49">
        <f t="shared" si="0"/>
        <v>0.0015911842349401021</v>
      </c>
      <c r="G5" s="49">
        <f t="shared" si="1"/>
        <v>0.10071165332316685</v>
      </c>
      <c r="H5" s="20">
        <f t="shared" si="2"/>
        <v>1585</v>
      </c>
      <c r="I5" s="7"/>
    </row>
    <row r="6" spans="1:9" ht="15">
      <c r="A6" s="2">
        <v>5</v>
      </c>
      <c r="B6" s="33" t="s">
        <v>12</v>
      </c>
      <c r="C6" s="36">
        <v>29766</v>
      </c>
      <c r="D6" s="20">
        <v>33038</v>
      </c>
      <c r="E6" s="60">
        <v>31234</v>
      </c>
      <c r="F6" s="49">
        <f t="shared" si="0"/>
        <v>0.0028689631353760407</v>
      </c>
      <c r="G6" s="49">
        <f t="shared" si="1"/>
        <v>0.04931801384129544</v>
      </c>
      <c r="H6" s="20">
        <f t="shared" si="2"/>
        <v>1468</v>
      </c>
      <c r="I6" s="7"/>
    </row>
    <row r="7" spans="1:9" ht="15">
      <c r="A7" s="2">
        <v>6</v>
      </c>
      <c r="B7" s="33" t="s">
        <v>13</v>
      </c>
      <c r="C7" s="36">
        <v>851754</v>
      </c>
      <c r="D7" s="20">
        <v>934489</v>
      </c>
      <c r="E7" s="60">
        <v>912919</v>
      </c>
      <c r="F7" s="49">
        <f t="shared" si="0"/>
        <v>0.08385512443440993</v>
      </c>
      <c r="G7" s="49">
        <f t="shared" si="1"/>
        <v>0.07181064016136114</v>
      </c>
      <c r="H7" s="20">
        <f t="shared" si="2"/>
        <v>61165</v>
      </c>
      <c r="I7" s="7"/>
    </row>
    <row r="8" spans="1:9" ht="15">
      <c r="A8" s="2">
        <v>7</v>
      </c>
      <c r="B8" s="33" t="s">
        <v>14</v>
      </c>
      <c r="C8" s="36">
        <v>399146</v>
      </c>
      <c r="D8" s="20">
        <v>453384</v>
      </c>
      <c r="E8" s="60">
        <v>443583</v>
      </c>
      <c r="F8" s="49">
        <f t="shared" si="0"/>
        <v>0.04074480612407985</v>
      </c>
      <c r="G8" s="49">
        <f t="shared" si="1"/>
        <v>0.1113301899555551</v>
      </c>
      <c r="H8" s="20">
        <f t="shared" si="2"/>
        <v>44437</v>
      </c>
      <c r="I8" s="7"/>
    </row>
    <row r="9" spans="1:9" ht="15">
      <c r="A9" s="2">
        <v>8</v>
      </c>
      <c r="B9" s="33" t="s">
        <v>15</v>
      </c>
      <c r="C9" s="36">
        <v>19393</v>
      </c>
      <c r="D9" s="20">
        <v>21782</v>
      </c>
      <c r="E9" s="60">
        <v>20561</v>
      </c>
      <c r="F9" s="49">
        <f t="shared" si="0"/>
        <v>0.0018886069996307475</v>
      </c>
      <c r="G9" s="49">
        <f t="shared" si="1"/>
        <v>0.06022791728974372</v>
      </c>
      <c r="H9" s="20">
        <f t="shared" si="2"/>
        <v>1168</v>
      </c>
      <c r="I9" s="7"/>
    </row>
    <row r="10" spans="1:9" ht="15">
      <c r="A10" s="2">
        <v>9</v>
      </c>
      <c r="B10" s="33" t="s">
        <v>16</v>
      </c>
      <c r="C10" s="36">
        <v>110133</v>
      </c>
      <c r="D10" s="20">
        <v>122837</v>
      </c>
      <c r="E10" s="60">
        <v>119850</v>
      </c>
      <c r="F10" s="49">
        <f t="shared" si="0"/>
        <v>0.011008683862932012</v>
      </c>
      <c r="G10" s="49">
        <f t="shared" si="1"/>
        <v>0.08822968592519953</v>
      </c>
      <c r="H10" s="20">
        <f t="shared" si="2"/>
        <v>9717</v>
      </c>
      <c r="I10" s="7"/>
    </row>
    <row r="11" spans="1:9" ht="15">
      <c r="A11" s="2">
        <v>10</v>
      </c>
      <c r="B11" s="33" t="s">
        <v>17</v>
      </c>
      <c r="C11" s="36">
        <v>124544</v>
      </c>
      <c r="D11" s="20">
        <v>139554</v>
      </c>
      <c r="E11" s="60">
        <v>136554</v>
      </c>
      <c r="F11" s="49">
        <f t="shared" si="0"/>
        <v>0.01254301056502977</v>
      </c>
      <c r="G11" s="49">
        <f t="shared" si="1"/>
        <v>0.09643178314491264</v>
      </c>
      <c r="H11" s="20">
        <f t="shared" si="2"/>
        <v>12010</v>
      </c>
      <c r="I11" s="7"/>
    </row>
    <row r="12" spans="1:9" ht="15">
      <c r="A12" s="2">
        <v>11</v>
      </c>
      <c r="B12" s="33" t="s">
        <v>18</v>
      </c>
      <c r="C12" s="36">
        <v>33866</v>
      </c>
      <c r="D12" s="20">
        <v>38801</v>
      </c>
      <c r="E12" s="60">
        <v>37363</v>
      </c>
      <c r="F12" s="49">
        <f t="shared" si="0"/>
        <v>0.0034319353789797977</v>
      </c>
      <c r="G12" s="49">
        <f t="shared" si="1"/>
        <v>0.1032599066910766</v>
      </c>
      <c r="H12" s="20">
        <f t="shared" si="2"/>
        <v>3497</v>
      </c>
      <c r="I12" s="7"/>
    </row>
    <row r="13" spans="1:9" ht="15">
      <c r="A13" s="2">
        <v>12</v>
      </c>
      <c r="B13" s="33" t="s">
        <v>19</v>
      </c>
      <c r="C13" s="36">
        <v>14478</v>
      </c>
      <c r="D13" s="20">
        <v>16723</v>
      </c>
      <c r="E13" s="60">
        <v>16212</v>
      </c>
      <c r="F13" s="49">
        <f t="shared" si="0"/>
        <v>0.0014891346081422926</v>
      </c>
      <c r="G13" s="49">
        <f t="shared" si="1"/>
        <v>0.11976792374637381</v>
      </c>
      <c r="H13" s="20">
        <f t="shared" si="2"/>
        <v>1734</v>
      </c>
      <c r="I13" s="7"/>
    </row>
    <row r="14" spans="1:9" ht="15">
      <c r="A14" s="2">
        <v>13</v>
      </c>
      <c r="B14" s="33" t="s">
        <v>20</v>
      </c>
      <c r="C14" s="36">
        <v>13553</v>
      </c>
      <c r="D14" s="20">
        <v>15304</v>
      </c>
      <c r="E14" s="60">
        <v>14581</v>
      </c>
      <c r="F14" s="49">
        <f t="shared" si="0"/>
        <v>0.001339320979602934</v>
      </c>
      <c r="G14" s="49">
        <f t="shared" si="1"/>
        <v>0.07585036523278979</v>
      </c>
      <c r="H14" s="20">
        <f t="shared" si="2"/>
        <v>1028</v>
      </c>
      <c r="I14" s="7"/>
    </row>
    <row r="15" spans="1:9" ht="15">
      <c r="A15" s="2">
        <v>14</v>
      </c>
      <c r="B15" s="33" t="s">
        <v>21</v>
      </c>
      <c r="C15" s="36">
        <v>40564</v>
      </c>
      <c r="D15" s="20">
        <v>46405</v>
      </c>
      <c r="E15" s="60">
        <v>45864</v>
      </c>
      <c r="F15" s="49">
        <f t="shared" si="0"/>
        <v>0.00421278495360462</v>
      </c>
      <c r="G15" s="49">
        <f t="shared" si="1"/>
        <v>0.1306577260625185</v>
      </c>
      <c r="H15" s="20">
        <f t="shared" si="2"/>
        <v>5300</v>
      </c>
      <c r="I15" s="7"/>
    </row>
    <row r="16" spans="1:9" ht="15">
      <c r="A16" s="2">
        <v>15</v>
      </c>
      <c r="B16" s="33" t="s">
        <v>22</v>
      </c>
      <c r="C16" s="36">
        <v>27598</v>
      </c>
      <c r="D16" s="20">
        <v>31465</v>
      </c>
      <c r="E16" s="60">
        <v>30430</v>
      </c>
      <c r="F16" s="49">
        <f t="shared" si="0"/>
        <v>0.0027951126403756455</v>
      </c>
      <c r="G16" s="49">
        <f t="shared" si="1"/>
        <v>0.1026161316037394</v>
      </c>
      <c r="H16" s="20">
        <f t="shared" si="2"/>
        <v>2832</v>
      </c>
      <c r="I16" s="7"/>
    </row>
    <row r="17" spans="1:9" ht="15">
      <c r="A17" s="2">
        <v>16</v>
      </c>
      <c r="B17" s="33" t="s">
        <v>23</v>
      </c>
      <c r="C17" s="36">
        <v>472575</v>
      </c>
      <c r="D17" s="20">
        <v>525219</v>
      </c>
      <c r="E17" s="60">
        <v>521135</v>
      </c>
      <c r="F17" s="49">
        <f t="shared" si="0"/>
        <v>0.04786825586073487</v>
      </c>
      <c r="G17" s="49">
        <f t="shared" si="1"/>
        <v>0.10275617626831719</v>
      </c>
      <c r="H17" s="20">
        <f t="shared" si="2"/>
        <v>48560</v>
      </c>
      <c r="I17" s="7"/>
    </row>
    <row r="18" spans="1:9" ht="15">
      <c r="A18" s="2">
        <v>17</v>
      </c>
      <c r="B18" s="33" t="s">
        <v>24</v>
      </c>
      <c r="C18" s="36">
        <v>55179</v>
      </c>
      <c r="D18" s="20">
        <v>64061</v>
      </c>
      <c r="E18" s="60">
        <v>61551</v>
      </c>
      <c r="F18" s="49">
        <f t="shared" si="0"/>
        <v>0.005653696290757849</v>
      </c>
      <c r="G18" s="49">
        <f t="shared" si="1"/>
        <v>0.1154787147284293</v>
      </c>
      <c r="H18" s="20">
        <f t="shared" si="2"/>
        <v>6372</v>
      </c>
      <c r="I18" s="7"/>
    </row>
    <row r="19" spans="1:9" ht="15">
      <c r="A19" s="2">
        <v>18</v>
      </c>
      <c r="B19" s="33" t="s">
        <v>25</v>
      </c>
      <c r="C19" s="36">
        <v>18566</v>
      </c>
      <c r="D19" s="20">
        <v>19965</v>
      </c>
      <c r="E19" s="60">
        <v>19738</v>
      </c>
      <c r="F19" s="49">
        <f t="shared" si="0"/>
        <v>0.0018130112814897959</v>
      </c>
      <c r="G19" s="49">
        <f t="shared" si="1"/>
        <v>0.06312614456533448</v>
      </c>
      <c r="H19" s="20">
        <f t="shared" si="2"/>
        <v>1172</v>
      </c>
      <c r="I19" s="7"/>
    </row>
    <row r="20" spans="1:9" ht="15">
      <c r="A20" s="2">
        <v>19</v>
      </c>
      <c r="B20" s="33" t="s">
        <v>26</v>
      </c>
      <c r="C20" s="36">
        <v>46928</v>
      </c>
      <c r="D20" s="20">
        <v>51357</v>
      </c>
      <c r="E20" s="60">
        <v>50359</v>
      </c>
      <c r="F20" s="49">
        <f t="shared" si="0"/>
        <v>0.00462566800712051</v>
      </c>
      <c r="G20" s="49">
        <f t="shared" si="1"/>
        <v>0.07311200136379134</v>
      </c>
      <c r="H20" s="20">
        <f t="shared" si="2"/>
        <v>3431</v>
      </c>
      <c r="I20" s="7"/>
    </row>
    <row r="21" spans="1:9" ht="15">
      <c r="A21" s="2">
        <v>20</v>
      </c>
      <c r="B21" s="33" t="s">
        <v>27</v>
      </c>
      <c r="C21" s="36">
        <v>140633</v>
      </c>
      <c r="D21" s="20">
        <v>151736</v>
      </c>
      <c r="E21" s="60">
        <v>153261</v>
      </c>
      <c r="F21" s="49">
        <f t="shared" si="0"/>
        <v>0.014077612828676037</v>
      </c>
      <c r="G21" s="49">
        <f t="shared" si="1"/>
        <v>0.08979400283006123</v>
      </c>
      <c r="H21" s="20">
        <f t="shared" si="2"/>
        <v>12628</v>
      </c>
      <c r="I21" s="7"/>
    </row>
    <row r="22" spans="1:9" ht="15">
      <c r="A22" s="2">
        <v>21</v>
      </c>
      <c r="B22" s="33" t="s">
        <v>28</v>
      </c>
      <c r="C22" s="36">
        <v>86789</v>
      </c>
      <c r="D22" s="20">
        <v>101187</v>
      </c>
      <c r="E22" s="60">
        <v>97765</v>
      </c>
      <c r="F22" s="49">
        <f t="shared" si="0"/>
        <v>0.008980091596658725</v>
      </c>
      <c r="G22" s="49">
        <f t="shared" si="1"/>
        <v>0.1264676399082833</v>
      </c>
      <c r="H22" s="20">
        <f t="shared" si="2"/>
        <v>10976</v>
      </c>
      <c r="I22" s="7"/>
    </row>
    <row r="23" spans="1:9" ht="15">
      <c r="A23" s="2">
        <v>22</v>
      </c>
      <c r="B23" s="33" t="s">
        <v>29</v>
      </c>
      <c r="C23" s="36">
        <v>43414</v>
      </c>
      <c r="D23" s="20">
        <v>49609</v>
      </c>
      <c r="E23" s="60">
        <v>47891</v>
      </c>
      <c r="F23" s="49">
        <f t="shared" si="0"/>
        <v>0.004398972706547159</v>
      </c>
      <c r="G23" s="49">
        <f t="shared" si="1"/>
        <v>0.10312341640945318</v>
      </c>
      <c r="H23" s="20">
        <f t="shared" si="2"/>
        <v>4477</v>
      </c>
      <c r="I23" s="7"/>
    </row>
    <row r="24" spans="1:9" ht="15">
      <c r="A24" s="2">
        <v>23</v>
      </c>
      <c r="B24" s="33" t="s">
        <v>30</v>
      </c>
      <c r="C24" s="36">
        <v>50371</v>
      </c>
      <c r="D24" s="20">
        <v>59006</v>
      </c>
      <c r="E24" s="60">
        <v>54358</v>
      </c>
      <c r="F24" s="49">
        <f t="shared" si="0"/>
        <v>0.0049929915512829225</v>
      </c>
      <c r="G24" s="49">
        <f t="shared" si="1"/>
        <v>0.07915268706199996</v>
      </c>
      <c r="H24" s="20">
        <f t="shared" si="2"/>
        <v>3987</v>
      </c>
      <c r="I24" s="7"/>
    </row>
    <row r="25" spans="1:9" ht="15">
      <c r="A25" s="2">
        <v>24</v>
      </c>
      <c r="B25" s="33" t="s">
        <v>31</v>
      </c>
      <c r="C25" s="36">
        <v>22588</v>
      </c>
      <c r="D25" s="20">
        <v>24215</v>
      </c>
      <c r="E25" s="60">
        <v>24204</v>
      </c>
      <c r="F25" s="49">
        <f t="shared" si="0"/>
        <v>0.0022232305733700993</v>
      </c>
      <c r="G25" s="49">
        <f t="shared" si="1"/>
        <v>0.07154241190012396</v>
      </c>
      <c r="H25" s="20">
        <f t="shared" si="2"/>
        <v>1616</v>
      </c>
      <c r="I25" s="7"/>
    </row>
    <row r="26" spans="1:9" ht="15">
      <c r="A26" s="2">
        <v>25</v>
      </c>
      <c r="B26" s="33" t="s">
        <v>32</v>
      </c>
      <c r="C26" s="36">
        <v>63191</v>
      </c>
      <c r="D26" s="20">
        <v>66719</v>
      </c>
      <c r="E26" s="60">
        <v>64070</v>
      </c>
      <c r="F26" s="49">
        <f t="shared" si="0"/>
        <v>0.005885076137655853</v>
      </c>
      <c r="G26" s="49">
        <f t="shared" si="1"/>
        <v>0.013910208732256176</v>
      </c>
      <c r="H26" s="20">
        <f t="shared" si="2"/>
        <v>879</v>
      </c>
      <c r="I26" s="7"/>
    </row>
    <row r="27" spans="1:9" ht="15">
      <c r="A27" s="2">
        <v>26</v>
      </c>
      <c r="B27" s="33" t="s">
        <v>33</v>
      </c>
      <c r="C27" s="36">
        <v>122966</v>
      </c>
      <c r="D27" s="20">
        <v>139313</v>
      </c>
      <c r="E27" s="60">
        <v>137324</v>
      </c>
      <c r="F27" s="49">
        <f t="shared" si="0"/>
        <v>0.012613738029147064</v>
      </c>
      <c r="G27" s="49">
        <f t="shared" si="1"/>
        <v>0.11676398354016558</v>
      </c>
      <c r="H27" s="20">
        <f t="shared" si="2"/>
        <v>14358</v>
      </c>
      <c r="I27" s="7"/>
    </row>
    <row r="28" spans="1:9" ht="15">
      <c r="A28" s="2">
        <v>27</v>
      </c>
      <c r="B28" s="33" t="s">
        <v>34</v>
      </c>
      <c r="C28" s="36">
        <v>157416</v>
      </c>
      <c r="D28" s="20">
        <v>183982</v>
      </c>
      <c r="E28" s="60">
        <v>182512</v>
      </c>
      <c r="F28" s="49">
        <f t="shared" si="0"/>
        <v>0.016764429780487672</v>
      </c>
      <c r="G28" s="49">
        <f t="shared" si="1"/>
        <v>0.1594247090511765</v>
      </c>
      <c r="H28" s="20">
        <f t="shared" si="2"/>
        <v>25096</v>
      </c>
      <c r="I28" s="7"/>
    </row>
    <row r="29" spans="1:9" ht="15">
      <c r="A29" s="2">
        <v>28</v>
      </c>
      <c r="B29" s="33" t="s">
        <v>35</v>
      </c>
      <c r="C29" s="36">
        <v>38165</v>
      </c>
      <c r="D29" s="20">
        <v>44605</v>
      </c>
      <c r="E29" s="60">
        <v>41672</v>
      </c>
      <c r="F29" s="49">
        <f t="shared" si="0"/>
        <v>0.0038277336164881334</v>
      </c>
      <c r="G29" s="49">
        <f t="shared" si="1"/>
        <v>0.09189047556661863</v>
      </c>
      <c r="H29" s="20">
        <f t="shared" si="2"/>
        <v>3507</v>
      </c>
      <c r="I29" s="7"/>
    </row>
    <row r="30" spans="1:9" ht="15">
      <c r="A30" s="2">
        <v>29</v>
      </c>
      <c r="B30" s="33" t="s">
        <v>36</v>
      </c>
      <c r="C30" s="36">
        <v>10407</v>
      </c>
      <c r="D30" s="20">
        <v>13146</v>
      </c>
      <c r="E30" s="60">
        <v>12472</v>
      </c>
      <c r="F30" s="49">
        <f t="shared" si="0"/>
        <v>0.0011456012110011519</v>
      </c>
      <c r="G30" s="49">
        <f t="shared" si="1"/>
        <v>0.19842413759969252</v>
      </c>
      <c r="H30" s="20">
        <f t="shared" si="2"/>
        <v>2065</v>
      </c>
      <c r="I30" s="7"/>
    </row>
    <row r="31" spans="1:9" ht="15">
      <c r="A31" s="2">
        <v>30</v>
      </c>
      <c r="B31" s="33" t="s">
        <v>37</v>
      </c>
      <c r="C31" s="36">
        <v>8505</v>
      </c>
      <c r="D31" s="20">
        <v>10471</v>
      </c>
      <c r="E31" s="60">
        <v>9557</v>
      </c>
      <c r="F31" s="49">
        <f t="shared" si="0"/>
        <v>0.0008778472396999686</v>
      </c>
      <c r="G31" s="49">
        <f t="shared" si="1"/>
        <v>0.12369194591416814</v>
      </c>
      <c r="H31" s="20">
        <f t="shared" si="2"/>
        <v>1052</v>
      </c>
      <c r="I31" s="7"/>
    </row>
    <row r="32" spans="1:9" ht="15">
      <c r="A32" s="2">
        <v>31</v>
      </c>
      <c r="B32" s="33" t="s">
        <v>38</v>
      </c>
      <c r="C32" s="36">
        <v>105791</v>
      </c>
      <c r="D32" s="20">
        <v>117188</v>
      </c>
      <c r="E32" s="60">
        <v>112855</v>
      </c>
      <c r="F32" s="49">
        <f t="shared" si="0"/>
        <v>0.010366166185658676</v>
      </c>
      <c r="G32" s="49">
        <f t="shared" si="1"/>
        <v>0.06677316595929711</v>
      </c>
      <c r="H32" s="20">
        <f t="shared" si="2"/>
        <v>7064</v>
      </c>
      <c r="I32" s="7"/>
    </row>
    <row r="33" spans="1:9" ht="15">
      <c r="A33" s="2">
        <v>32</v>
      </c>
      <c r="B33" s="33" t="s">
        <v>39</v>
      </c>
      <c r="C33" s="36">
        <v>41539</v>
      </c>
      <c r="D33" s="20">
        <v>50239</v>
      </c>
      <c r="E33" s="60">
        <v>44973</v>
      </c>
      <c r="F33" s="49">
        <f t="shared" si="0"/>
        <v>0.004130943173697467</v>
      </c>
      <c r="G33" s="49">
        <f t="shared" si="1"/>
        <v>0.08266929873131275</v>
      </c>
      <c r="H33" s="20">
        <f t="shared" si="2"/>
        <v>3434</v>
      </c>
      <c r="I33" s="7"/>
    </row>
    <row r="34" spans="1:9" ht="15">
      <c r="A34" s="2">
        <v>33</v>
      </c>
      <c r="B34" s="33" t="s">
        <v>40</v>
      </c>
      <c r="C34" s="36">
        <v>152446</v>
      </c>
      <c r="D34" s="20">
        <v>176263</v>
      </c>
      <c r="E34" s="60">
        <v>177477</v>
      </c>
      <c r="F34" s="49">
        <f aca="true" t="shared" si="3" ref="F34:F65">E34/$E$83</f>
        <v>0.01630194564824017</v>
      </c>
      <c r="G34" s="49">
        <f aca="true" t="shared" si="4" ref="G34:G65">(E34-C34)/C34</f>
        <v>0.16419584639806883</v>
      </c>
      <c r="H34" s="20">
        <f aca="true" t="shared" si="5" ref="H34:H65">E34-C34</f>
        <v>25031</v>
      </c>
      <c r="I34" s="7"/>
    </row>
    <row r="35" spans="1:9" ht="15">
      <c r="A35" s="2">
        <v>34</v>
      </c>
      <c r="B35" s="33" t="s">
        <v>41</v>
      </c>
      <c r="C35" s="36">
        <v>2898367</v>
      </c>
      <c r="D35" s="20">
        <v>3199976</v>
      </c>
      <c r="E35" s="60">
        <v>3182841</v>
      </c>
      <c r="F35" s="49">
        <f t="shared" si="3"/>
        <v>0.29235619820591063</v>
      </c>
      <c r="G35" s="49">
        <f t="shared" si="4"/>
        <v>0.0981497512219812</v>
      </c>
      <c r="H35" s="20">
        <f t="shared" si="5"/>
        <v>284474</v>
      </c>
      <c r="I35" s="7"/>
    </row>
    <row r="36" spans="1:9" ht="15">
      <c r="A36" s="2">
        <v>35</v>
      </c>
      <c r="B36" s="33" t="s">
        <v>42</v>
      </c>
      <c r="C36" s="36">
        <v>642749</v>
      </c>
      <c r="D36" s="20">
        <v>718385</v>
      </c>
      <c r="E36" s="60">
        <v>709483</v>
      </c>
      <c r="F36" s="49">
        <f t="shared" si="3"/>
        <v>0.06516874470692192</v>
      </c>
      <c r="G36" s="49">
        <f t="shared" si="4"/>
        <v>0.10382591026979428</v>
      </c>
      <c r="H36" s="20">
        <f t="shared" si="5"/>
        <v>66734</v>
      </c>
      <c r="I36" s="7"/>
    </row>
    <row r="37" spans="1:9" ht="15">
      <c r="A37" s="2">
        <v>36</v>
      </c>
      <c r="B37" s="33" t="s">
        <v>43</v>
      </c>
      <c r="C37" s="36">
        <v>15554</v>
      </c>
      <c r="D37" s="20">
        <v>15859</v>
      </c>
      <c r="E37" s="60">
        <v>14809</v>
      </c>
      <c r="F37" s="49">
        <f t="shared" si="3"/>
        <v>0.0013602636572896134</v>
      </c>
      <c r="G37" s="49">
        <f t="shared" si="4"/>
        <v>-0.0478976469075479</v>
      </c>
      <c r="H37" s="20">
        <f t="shared" si="5"/>
        <v>-745</v>
      </c>
      <c r="I37" s="7"/>
    </row>
    <row r="38" spans="1:9" ht="15">
      <c r="A38" s="2">
        <v>37</v>
      </c>
      <c r="B38" s="33" t="s">
        <v>44</v>
      </c>
      <c r="C38" s="36">
        <v>33523</v>
      </c>
      <c r="D38" s="20">
        <v>38652</v>
      </c>
      <c r="E38" s="60">
        <v>36749</v>
      </c>
      <c r="F38" s="49">
        <f t="shared" si="3"/>
        <v>0.0033755371153849686</v>
      </c>
      <c r="G38" s="49">
        <f t="shared" si="4"/>
        <v>0.0962324374310175</v>
      </c>
      <c r="H38" s="20">
        <f t="shared" si="5"/>
        <v>3226</v>
      </c>
      <c r="I38" s="7"/>
    </row>
    <row r="39" spans="1:9" ht="15">
      <c r="A39" s="2">
        <v>38</v>
      </c>
      <c r="B39" s="33" t="s">
        <v>45</v>
      </c>
      <c r="C39" s="36">
        <v>157173</v>
      </c>
      <c r="D39" s="20">
        <v>179969</v>
      </c>
      <c r="E39" s="60">
        <v>173953</v>
      </c>
      <c r="F39" s="49">
        <f t="shared" si="3"/>
        <v>0.015978252682591676</v>
      </c>
      <c r="G39" s="49">
        <f t="shared" si="4"/>
        <v>0.10676133941580297</v>
      </c>
      <c r="H39" s="20">
        <f t="shared" si="5"/>
        <v>16780</v>
      </c>
      <c r="I39" s="7"/>
    </row>
    <row r="40" spans="1:9" ht="15">
      <c r="A40" s="2">
        <v>39</v>
      </c>
      <c r="B40" s="33" t="s">
        <v>46</v>
      </c>
      <c r="C40" s="36">
        <v>48217</v>
      </c>
      <c r="D40" s="20">
        <v>52400</v>
      </c>
      <c r="E40" s="60">
        <v>50684</v>
      </c>
      <c r="F40" s="49">
        <f t="shared" si="3"/>
        <v>0.004655520508208978</v>
      </c>
      <c r="G40" s="49">
        <f t="shared" si="4"/>
        <v>0.05116452703403364</v>
      </c>
      <c r="H40" s="20">
        <f t="shared" si="5"/>
        <v>2467</v>
      </c>
      <c r="I40" s="7"/>
    </row>
    <row r="41" spans="1:9" ht="15">
      <c r="A41" s="2">
        <v>40</v>
      </c>
      <c r="B41" s="33" t="s">
        <v>47</v>
      </c>
      <c r="C41" s="36">
        <v>18492</v>
      </c>
      <c r="D41" s="20">
        <v>22143</v>
      </c>
      <c r="E41" s="60">
        <v>20358</v>
      </c>
      <c r="F41" s="49">
        <f t="shared" si="3"/>
        <v>0.0018699606681816428</v>
      </c>
      <c r="G41" s="49">
        <f t="shared" si="4"/>
        <v>0.1009085009733939</v>
      </c>
      <c r="H41" s="20">
        <f t="shared" si="5"/>
        <v>1866</v>
      </c>
      <c r="I41" s="7"/>
    </row>
    <row r="42" spans="1:9" ht="15">
      <c r="A42" s="2">
        <v>41</v>
      </c>
      <c r="B42" s="33" t="s">
        <v>48</v>
      </c>
      <c r="C42" s="36">
        <v>325464</v>
      </c>
      <c r="D42" s="20">
        <v>367697</v>
      </c>
      <c r="E42" s="60">
        <v>358104</v>
      </c>
      <c r="F42" s="49">
        <f t="shared" si="3"/>
        <v>0.03289323092241473</v>
      </c>
      <c r="G42" s="49">
        <f t="shared" si="4"/>
        <v>0.10028758941081041</v>
      </c>
      <c r="H42" s="20">
        <f t="shared" si="5"/>
        <v>32640</v>
      </c>
      <c r="I42" s="7"/>
    </row>
    <row r="43" spans="1:9" ht="15">
      <c r="A43" s="2">
        <v>42</v>
      </c>
      <c r="B43" s="33" t="s">
        <v>49</v>
      </c>
      <c r="C43" s="36">
        <v>193165</v>
      </c>
      <c r="D43" s="20">
        <v>232643</v>
      </c>
      <c r="E43" s="60">
        <v>214745</v>
      </c>
      <c r="F43" s="49">
        <f t="shared" si="3"/>
        <v>0.019725154911517186</v>
      </c>
      <c r="G43" s="49">
        <f t="shared" si="4"/>
        <v>0.11171796132839801</v>
      </c>
      <c r="H43" s="20">
        <f t="shared" si="5"/>
        <v>21580</v>
      </c>
      <c r="I43" s="7"/>
    </row>
    <row r="44" spans="1:9" ht="15">
      <c r="A44" s="2">
        <v>43</v>
      </c>
      <c r="B44" s="33" t="s">
        <v>50</v>
      </c>
      <c r="C44" s="36">
        <v>64932</v>
      </c>
      <c r="D44" s="20">
        <v>73001</v>
      </c>
      <c r="E44" s="60">
        <v>73918</v>
      </c>
      <c r="F44" s="49">
        <f t="shared" si="3"/>
        <v>0.006789652847561188</v>
      </c>
      <c r="G44" s="49">
        <f t="shared" si="4"/>
        <v>0.13839093205199285</v>
      </c>
      <c r="H44" s="20">
        <f t="shared" si="5"/>
        <v>8986</v>
      </c>
      <c r="I44" s="7"/>
    </row>
    <row r="45" spans="1:9" ht="15">
      <c r="A45" s="2">
        <v>44</v>
      </c>
      <c r="B45" s="33" t="s">
        <v>51</v>
      </c>
      <c r="C45" s="36">
        <v>67058</v>
      </c>
      <c r="D45" s="20">
        <v>77150</v>
      </c>
      <c r="E45" s="60">
        <v>73708</v>
      </c>
      <c r="F45" s="49">
        <f t="shared" si="3"/>
        <v>0.006770363539165563</v>
      </c>
      <c r="G45" s="49">
        <f t="shared" si="4"/>
        <v>0.09916788451788004</v>
      </c>
      <c r="H45" s="20">
        <f t="shared" si="5"/>
        <v>6650</v>
      </c>
      <c r="I45" s="7"/>
    </row>
    <row r="46" spans="1:9" ht="15">
      <c r="A46" s="2">
        <v>45</v>
      </c>
      <c r="B46" s="33" t="s">
        <v>52</v>
      </c>
      <c r="C46" s="36">
        <v>161432</v>
      </c>
      <c r="D46" s="20">
        <v>178007</v>
      </c>
      <c r="E46" s="60">
        <v>176508</v>
      </c>
      <c r="F46" s="49">
        <f t="shared" si="3"/>
        <v>0.016212939268071786</v>
      </c>
      <c r="G46" s="49">
        <f t="shared" si="4"/>
        <v>0.09338916695574608</v>
      </c>
      <c r="H46" s="20">
        <f t="shared" si="5"/>
        <v>15076</v>
      </c>
      <c r="I46" s="7"/>
    </row>
    <row r="47" spans="1:9" ht="15">
      <c r="A47" s="2">
        <v>46</v>
      </c>
      <c r="B47" s="33" t="s">
        <v>53</v>
      </c>
      <c r="C47" s="36">
        <v>94950</v>
      </c>
      <c r="D47" s="20">
        <v>104541</v>
      </c>
      <c r="E47" s="60">
        <v>99599</v>
      </c>
      <c r="F47" s="49">
        <f t="shared" si="3"/>
        <v>0.009148551556647188</v>
      </c>
      <c r="G47" s="49">
        <f t="shared" si="4"/>
        <v>0.04896261190100053</v>
      </c>
      <c r="H47" s="20">
        <f t="shared" si="5"/>
        <v>4649</v>
      </c>
      <c r="I47" s="7"/>
    </row>
    <row r="48" spans="1:9" ht="15">
      <c r="A48" s="2">
        <v>47</v>
      </c>
      <c r="B48" s="33" t="s">
        <v>54</v>
      </c>
      <c r="C48" s="36">
        <v>32066</v>
      </c>
      <c r="D48" s="20">
        <v>39420</v>
      </c>
      <c r="E48" s="60">
        <v>37750</v>
      </c>
      <c r="F48" s="49">
        <f t="shared" si="3"/>
        <v>0.0034674828187374503</v>
      </c>
      <c r="G48" s="49">
        <f t="shared" si="4"/>
        <v>0.1772594024823801</v>
      </c>
      <c r="H48" s="20">
        <f t="shared" si="5"/>
        <v>5684</v>
      </c>
      <c r="I48" s="7"/>
    </row>
    <row r="49" spans="1:9" ht="15">
      <c r="A49" s="2">
        <v>48</v>
      </c>
      <c r="B49" s="33" t="s">
        <v>55</v>
      </c>
      <c r="C49" s="36">
        <v>163085</v>
      </c>
      <c r="D49" s="20">
        <v>180190</v>
      </c>
      <c r="E49" s="60">
        <v>175475</v>
      </c>
      <c r="F49" s="49">
        <f t="shared" si="3"/>
        <v>0.016118054241535208</v>
      </c>
      <c r="G49" s="49">
        <f t="shared" si="4"/>
        <v>0.07597265229788147</v>
      </c>
      <c r="H49" s="20">
        <f t="shared" si="5"/>
        <v>12390</v>
      </c>
      <c r="I49" s="7"/>
    </row>
    <row r="50" spans="1:9" ht="15">
      <c r="A50" s="2">
        <v>49</v>
      </c>
      <c r="B50" s="33" t="s">
        <v>56</v>
      </c>
      <c r="C50" s="36">
        <v>14415</v>
      </c>
      <c r="D50" s="20">
        <v>14930</v>
      </c>
      <c r="E50" s="60">
        <v>14271</v>
      </c>
      <c r="F50" s="49">
        <f t="shared" si="3"/>
        <v>0.0013108462862570108</v>
      </c>
      <c r="G50" s="49">
        <f t="shared" si="4"/>
        <v>-0.009989594172736732</v>
      </c>
      <c r="H50" s="20">
        <f t="shared" si="5"/>
        <v>-144</v>
      </c>
      <c r="I50" s="7"/>
    </row>
    <row r="51" spans="1:9" ht="15">
      <c r="A51" s="2">
        <v>50</v>
      </c>
      <c r="B51" s="33" t="s">
        <v>57</v>
      </c>
      <c r="C51" s="36">
        <v>29479</v>
      </c>
      <c r="D51" s="20">
        <v>33277</v>
      </c>
      <c r="E51" s="60">
        <v>31444</v>
      </c>
      <c r="F51" s="49">
        <f t="shared" si="3"/>
        <v>0.002888252443771666</v>
      </c>
      <c r="G51" s="49">
        <f t="shared" si="4"/>
        <v>0.06665762067912752</v>
      </c>
      <c r="H51" s="20">
        <f t="shared" si="5"/>
        <v>1965</v>
      </c>
      <c r="I51" s="7"/>
    </row>
    <row r="52" spans="1:9" ht="15">
      <c r="A52" s="2">
        <v>51</v>
      </c>
      <c r="B52" s="33" t="s">
        <v>58</v>
      </c>
      <c r="C52" s="36">
        <v>26398</v>
      </c>
      <c r="D52" s="20">
        <v>31178</v>
      </c>
      <c r="E52" s="60">
        <v>29131</v>
      </c>
      <c r="F52" s="49">
        <f t="shared" si="3"/>
        <v>0.002675794489871276</v>
      </c>
      <c r="G52" s="49">
        <f t="shared" si="4"/>
        <v>0.10353057049776498</v>
      </c>
      <c r="H52" s="20">
        <f t="shared" si="5"/>
        <v>2733</v>
      </c>
      <c r="I52" s="7"/>
    </row>
    <row r="53" spans="1:9" ht="15">
      <c r="A53" s="2">
        <v>52</v>
      </c>
      <c r="B53" s="33" t="s">
        <v>59</v>
      </c>
      <c r="C53" s="36">
        <v>54209</v>
      </c>
      <c r="D53" s="20">
        <v>61386</v>
      </c>
      <c r="E53" s="60">
        <v>58209</v>
      </c>
      <c r="F53" s="49">
        <f t="shared" si="3"/>
        <v>0.005346720725718894</v>
      </c>
      <c r="G53" s="49">
        <f t="shared" si="4"/>
        <v>0.07378848530686787</v>
      </c>
      <c r="H53" s="20">
        <f t="shared" si="5"/>
        <v>4000</v>
      </c>
      <c r="I53" s="7"/>
    </row>
    <row r="54" spans="1:9" ht="15">
      <c r="A54" s="2">
        <v>53</v>
      </c>
      <c r="B54" s="33" t="s">
        <v>60</v>
      </c>
      <c r="C54" s="36">
        <v>41167</v>
      </c>
      <c r="D54" s="20">
        <v>45470</v>
      </c>
      <c r="E54" s="60">
        <v>41979</v>
      </c>
      <c r="F54" s="49">
        <f t="shared" si="3"/>
        <v>0.003855932748285548</v>
      </c>
      <c r="G54" s="49">
        <f t="shared" si="4"/>
        <v>0.01972453664342799</v>
      </c>
      <c r="H54" s="20">
        <f t="shared" si="5"/>
        <v>812</v>
      </c>
      <c r="I54" s="7"/>
    </row>
    <row r="55" spans="1:9" ht="15">
      <c r="A55" s="2">
        <v>54</v>
      </c>
      <c r="B55" s="33" t="s">
        <v>61</v>
      </c>
      <c r="C55" s="36">
        <v>113173</v>
      </c>
      <c r="D55" s="20">
        <v>126824</v>
      </c>
      <c r="E55" s="60">
        <v>127735</v>
      </c>
      <c r="F55" s="49">
        <f t="shared" si="3"/>
        <v>0.011732951466262999</v>
      </c>
      <c r="G55" s="49">
        <f t="shared" si="4"/>
        <v>0.12867026587613653</v>
      </c>
      <c r="H55" s="20">
        <f t="shared" si="5"/>
        <v>14562</v>
      </c>
      <c r="I55" s="7"/>
    </row>
    <row r="56" spans="1:9" ht="15">
      <c r="A56" s="2">
        <v>55</v>
      </c>
      <c r="B56" s="33" t="s">
        <v>62</v>
      </c>
      <c r="C56" s="36">
        <v>107429</v>
      </c>
      <c r="D56" s="20">
        <v>122738</v>
      </c>
      <c r="E56" s="60">
        <v>117910</v>
      </c>
      <c r="F56" s="49">
        <f t="shared" si="3"/>
        <v>0.010830487394896234</v>
      </c>
      <c r="G56" s="49">
        <f t="shared" si="4"/>
        <v>0.09756211078945164</v>
      </c>
      <c r="H56" s="20">
        <f t="shared" si="5"/>
        <v>10481</v>
      </c>
      <c r="I56" s="7"/>
    </row>
    <row r="57" spans="1:9" ht="15">
      <c r="A57" s="2">
        <v>56</v>
      </c>
      <c r="B57" s="33" t="s">
        <v>63</v>
      </c>
      <c r="C57" s="36">
        <v>15487</v>
      </c>
      <c r="D57" s="20">
        <v>16220</v>
      </c>
      <c r="E57" s="60">
        <v>15198</v>
      </c>
      <c r="F57" s="49">
        <f t="shared" si="3"/>
        <v>0.001395994804746272</v>
      </c>
      <c r="G57" s="49">
        <f t="shared" si="4"/>
        <v>-0.018660812294182216</v>
      </c>
      <c r="H57" s="20">
        <f t="shared" si="5"/>
        <v>-289</v>
      </c>
      <c r="I57" s="7"/>
    </row>
    <row r="58" spans="1:9" ht="15">
      <c r="A58" s="2">
        <v>57</v>
      </c>
      <c r="B58" s="33" t="s">
        <v>64</v>
      </c>
      <c r="C58" s="36">
        <v>19881</v>
      </c>
      <c r="D58" s="20">
        <v>22740</v>
      </c>
      <c r="E58" s="60">
        <v>21258</v>
      </c>
      <c r="F58" s="49">
        <f t="shared" si="3"/>
        <v>0.0019526291327343237</v>
      </c>
      <c r="G58" s="49">
        <f t="shared" si="4"/>
        <v>0.06926210955183341</v>
      </c>
      <c r="H58" s="20">
        <f t="shared" si="5"/>
        <v>1377</v>
      </c>
      <c r="I58" s="7"/>
    </row>
    <row r="59" spans="1:9" ht="15">
      <c r="A59" s="2">
        <v>58</v>
      </c>
      <c r="B59" s="33" t="s">
        <v>65</v>
      </c>
      <c r="C59" s="36">
        <v>58403</v>
      </c>
      <c r="D59" s="20">
        <v>64834</v>
      </c>
      <c r="E59" s="60">
        <v>60854</v>
      </c>
      <c r="F59" s="49">
        <f t="shared" si="3"/>
        <v>0.0055896741576542735</v>
      </c>
      <c r="G59" s="49">
        <f t="shared" si="4"/>
        <v>0.041967022242008115</v>
      </c>
      <c r="H59" s="20">
        <f t="shared" si="5"/>
        <v>2451</v>
      </c>
      <c r="I59" s="7"/>
    </row>
    <row r="60" spans="1:9" ht="15">
      <c r="A60" s="2">
        <v>59</v>
      </c>
      <c r="B60" s="33" t="s">
        <v>66</v>
      </c>
      <c r="C60" s="36">
        <v>177293</v>
      </c>
      <c r="D60" s="20">
        <v>198324</v>
      </c>
      <c r="E60" s="60">
        <v>197005</v>
      </c>
      <c r="F60" s="49">
        <f t="shared" si="3"/>
        <v>0.01809566762133434</v>
      </c>
      <c r="G60" s="49">
        <f t="shared" si="4"/>
        <v>0.11118318264116463</v>
      </c>
      <c r="H60" s="20">
        <f t="shared" si="5"/>
        <v>19712</v>
      </c>
      <c r="I60" s="7"/>
    </row>
    <row r="61" spans="1:9" ht="15">
      <c r="A61" s="2">
        <v>60</v>
      </c>
      <c r="B61" s="33" t="s">
        <v>67</v>
      </c>
      <c r="C61" s="36">
        <v>43249</v>
      </c>
      <c r="D61" s="20">
        <v>46724</v>
      </c>
      <c r="E61" s="60">
        <v>44180</v>
      </c>
      <c r="F61" s="49">
        <f t="shared" si="3"/>
        <v>0.004058103071041604</v>
      </c>
      <c r="G61" s="49">
        <f t="shared" si="4"/>
        <v>0.02152650928345164</v>
      </c>
      <c r="H61" s="20">
        <f t="shared" si="5"/>
        <v>931</v>
      </c>
      <c r="I61" s="7"/>
    </row>
    <row r="62" spans="1:9" ht="15">
      <c r="A62" s="2">
        <v>61</v>
      </c>
      <c r="B62" s="33" t="s">
        <v>68</v>
      </c>
      <c r="C62" s="36">
        <v>90111</v>
      </c>
      <c r="D62" s="20">
        <v>105495</v>
      </c>
      <c r="E62" s="60">
        <v>95388</v>
      </c>
      <c r="F62" s="49">
        <f t="shared" si="3"/>
        <v>0.008761754996390144</v>
      </c>
      <c r="G62" s="49">
        <f t="shared" si="4"/>
        <v>0.05856110796684089</v>
      </c>
      <c r="H62" s="20">
        <f t="shared" si="5"/>
        <v>5277</v>
      </c>
      <c r="I62" s="7"/>
    </row>
    <row r="63" spans="1:9" ht="15">
      <c r="A63" s="2">
        <v>62</v>
      </c>
      <c r="B63" s="33" t="s">
        <v>69</v>
      </c>
      <c r="C63" s="36">
        <v>6062</v>
      </c>
      <c r="D63" s="20">
        <v>7344</v>
      </c>
      <c r="E63" s="60">
        <v>7246</v>
      </c>
      <c r="F63" s="49">
        <f t="shared" si="3"/>
        <v>0.0006655729934985845</v>
      </c>
      <c r="G63" s="49">
        <f t="shared" si="4"/>
        <v>0.1953150775321676</v>
      </c>
      <c r="H63" s="20">
        <f t="shared" si="5"/>
        <v>1184</v>
      </c>
      <c r="I63" s="7"/>
    </row>
    <row r="64" spans="1:9" ht="15">
      <c r="A64" s="2">
        <v>63</v>
      </c>
      <c r="B64" s="33" t="s">
        <v>70</v>
      </c>
      <c r="C64" s="36">
        <v>71722</v>
      </c>
      <c r="D64" s="20">
        <v>83173</v>
      </c>
      <c r="E64" s="60">
        <v>76543</v>
      </c>
      <c r="F64" s="49">
        <f t="shared" si="3"/>
        <v>0.007030769202506508</v>
      </c>
      <c r="G64" s="49">
        <f t="shared" si="4"/>
        <v>0.06721786899417194</v>
      </c>
      <c r="H64" s="20">
        <f t="shared" si="5"/>
        <v>4821</v>
      </c>
      <c r="I64" s="7"/>
    </row>
    <row r="65" spans="1:9" ht="15">
      <c r="A65" s="2">
        <v>64</v>
      </c>
      <c r="B65" s="33" t="s">
        <v>71</v>
      </c>
      <c r="C65" s="36">
        <v>44500</v>
      </c>
      <c r="D65" s="20">
        <v>48880</v>
      </c>
      <c r="E65" s="60">
        <v>48101</v>
      </c>
      <c r="F65" s="49">
        <f t="shared" si="3"/>
        <v>0.004418262014942784</v>
      </c>
      <c r="G65" s="49">
        <f t="shared" si="4"/>
        <v>0.08092134831460675</v>
      </c>
      <c r="H65" s="20">
        <f t="shared" si="5"/>
        <v>3601</v>
      </c>
      <c r="I65" s="7"/>
    </row>
    <row r="66" spans="1:9" ht="15">
      <c r="A66" s="2">
        <v>65</v>
      </c>
      <c r="B66" s="33" t="s">
        <v>72</v>
      </c>
      <c r="C66" s="36">
        <v>48195</v>
      </c>
      <c r="D66" s="20">
        <v>53660</v>
      </c>
      <c r="E66" s="60">
        <v>50097</v>
      </c>
      <c r="F66" s="49">
        <f aca="true" t="shared" si="6" ref="F66:F82">E66/$E$83</f>
        <v>0.00460160229855073</v>
      </c>
      <c r="G66" s="49">
        <f aca="true" t="shared" si="7" ref="G66:G82">(E66-C66)/C66</f>
        <v>0.03946467475879241</v>
      </c>
      <c r="H66" s="20">
        <f aca="true" t="shared" si="8" ref="H66:H82">E66-C66</f>
        <v>1902</v>
      </c>
      <c r="I66" s="7"/>
    </row>
    <row r="67" spans="1:9" ht="15">
      <c r="A67" s="2">
        <v>66</v>
      </c>
      <c r="B67" s="33" t="s">
        <v>73</v>
      </c>
      <c r="C67" s="36">
        <v>30767</v>
      </c>
      <c r="D67" s="20">
        <v>34506</v>
      </c>
      <c r="E67" s="60">
        <v>32939</v>
      </c>
      <c r="F67" s="49">
        <f t="shared" si="6"/>
        <v>0.003025573948778619</v>
      </c>
      <c r="G67" s="49">
        <f t="shared" si="7"/>
        <v>0.07059511814606559</v>
      </c>
      <c r="H67" s="20">
        <f t="shared" si="8"/>
        <v>2172</v>
      </c>
      <c r="I67" s="7"/>
    </row>
    <row r="68" spans="1:9" ht="15">
      <c r="A68" s="2">
        <v>67</v>
      </c>
      <c r="B68" s="33" t="s">
        <v>74</v>
      </c>
      <c r="C68" s="36">
        <v>76262</v>
      </c>
      <c r="D68" s="20">
        <v>82538</v>
      </c>
      <c r="E68" s="60">
        <v>79931</v>
      </c>
      <c r="F68" s="49">
        <f t="shared" si="6"/>
        <v>0.0073419700446226005</v>
      </c>
      <c r="G68" s="49">
        <f t="shared" si="7"/>
        <v>0.048110461304450444</v>
      </c>
      <c r="H68" s="20">
        <f t="shared" si="8"/>
        <v>3669</v>
      </c>
      <c r="I68" s="7"/>
    </row>
    <row r="69" spans="1:9" ht="15">
      <c r="A69" s="2">
        <v>68</v>
      </c>
      <c r="B69" s="33" t="s">
        <v>75</v>
      </c>
      <c r="C69" s="36">
        <v>30987</v>
      </c>
      <c r="D69" s="20">
        <v>35004</v>
      </c>
      <c r="E69" s="60">
        <v>34457</v>
      </c>
      <c r="F69" s="49">
        <f t="shared" si="6"/>
        <v>0.0031650080923241414</v>
      </c>
      <c r="G69" s="49">
        <f t="shared" si="7"/>
        <v>0.11198244425081486</v>
      </c>
      <c r="H69" s="20">
        <f t="shared" si="8"/>
        <v>3470</v>
      </c>
      <c r="I69" s="7"/>
    </row>
    <row r="70" spans="1:9" ht="15">
      <c r="A70" s="2">
        <v>69</v>
      </c>
      <c r="B70" s="33" t="s">
        <v>76</v>
      </c>
      <c r="C70" s="36">
        <v>5022</v>
      </c>
      <c r="D70" s="20">
        <v>6014</v>
      </c>
      <c r="E70" s="60">
        <v>5471</v>
      </c>
      <c r="F70" s="49">
        <f t="shared" si="6"/>
        <v>0.0005025324106307971</v>
      </c>
      <c r="G70" s="49">
        <f t="shared" si="7"/>
        <v>0.08940661091198726</v>
      </c>
      <c r="H70" s="20">
        <f t="shared" si="8"/>
        <v>449</v>
      </c>
      <c r="I70" s="7"/>
    </row>
    <row r="71" spans="1:9" ht="15">
      <c r="A71" s="2">
        <v>70</v>
      </c>
      <c r="B71" s="33" t="s">
        <v>77</v>
      </c>
      <c r="C71" s="36">
        <v>29971</v>
      </c>
      <c r="D71" s="20">
        <v>33370</v>
      </c>
      <c r="E71" s="60">
        <v>31861</v>
      </c>
      <c r="F71" s="49">
        <f t="shared" si="6"/>
        <v>0.0029265554990144083</v>
      </c>
      <c r="G71" s="49">
        <f t="shared" si="7"/>
        <v>0.06306095892696273</v>
      </c>
      <c r="H71" s="20">
        <f t="shared" si="8"/>
        <v>1890</v>
      </c>
      <c r="I71" s="7"/>
    </row>
    <row r="72" spans="1:9" ht="15">
      <c r="A72" s="2">
        <v>71</v>
      </c>
      <c r="B72" s="33" t="s">
        <v>78</v>
      </c>
      <c r="C72" s="36">
        <v>22362</v>
      </c>
      <c r="D72" s="20">
        <v>26185</v>
      </c>
      <c r="E72" s="60">
        <v>25503</v>
      </c>
      <c r="F72" s="49">
        <f t="shared" si="6"/>
        <v>0.002342548723874469</v>
      </c>
      <c r="G72" s="49">
        <f t="shared" si="7"/>
        <v>0.1404614971827207</v>
      </c>
      <c r="H72" s="20">
        <f t="shared" si="8"/>
        <v>3141</v>
      </c>
      <c r="I72" s="7"/>
    </row>
    <row r="73" spans="1:9" ht="15">
      <c r="A73" s="2">
        <v>72</v>
      </c>
      <c r="B73" s="33" t="s">
        <v>79</v>
      </c>
      <c r="C73" s="36">
        <v>31845</v>
      </c>
      <c r="D73" s="20">
        <v>34523</v>
      </c>
      <c r="E73" s="60">
        <v>33385</v>
      </c>
      <c r="F73" s="49">
        <f t="shared" si="6"/>
        <v>0.003066540765656948</v>
      </c>
      <c r="G73" s="49">
        <f t="shared" si="7"/>
        <v>0.04835924006908463</v>
      </c>
      <c r="H73" s="20">
        <f t="shared" si="8"/>
        <v>1540</v>
      </c>
      <c r="I73" s="7"/>
    </row>
    <row r="74" spans="1:9" ht="15">
      <c r="A74" s="2">
        <v>73</v>
      </c>
      <c r="B74" s="33" t="s">
        <v>80</v>
      </c>
      <c r="C74" s="36">
        <v>17459</v>
      </c>
      <c r="D74" s="20">
        <v>20123</v>
      </c>
      <c r="E74" s="60">
        <v>18978</v>
      </c>
      <c r="F74" s="49">
        <f t="shared" si="6"/>
        <v>0.001743202355867532</v>
      </c>
      <c r="G74" s="49">
        <f t="shared" si="7"/>
        <v>0.08700383756228879</v>
      </c>
      <c r="H74" s="20">
        <f t="shared" si="8"/>
        <v>1519</v>
      </c>
      <c r="I74" s="7"/>
    </row>
    <row r="75" spans="1:9" ht="15">
      <c r="A75" s="2">
        <v>74</v>
      </c>
      <c r="B75" s="33" t="s">
        <v>81</v>
      </c>
      <c r="C75" s="36">
        <v>20667</v>
      </c>
      <c r="D75" s="20">
        <v>22356</v>
      </c>
      <c r="E75" s="60">
        <v>21822</v>
      </c>
      <c r="F75" s="49">
        <f t="shared" si="6"/>
        <v>0.002004434703854004</v>
      </c>
      <c r="G75" s="49">
        <f t="shared" si="7"/>
        <v>0.055886195383945424</v>
      </c>
      <c r="H75" s="20">
        <f t="shared" si="8"/>
        <v>1155</v>
      </c>
      <c r="I75" s="7"/>
    </row>
    <row r="76" spans="1:9" ht="15">
      <c r="A76" s="2">
        <v>75</v>
      </c>
      <c r="B76" s="33" t="s">
        <v>82</v>
      </c>
      <c r="C76" s="36">
        <v>6597</v>
      </c>
      <c r="D76" s="20">
        <v>6220</v>
      </c>
      <c r="E76" s="60">
        <v>5783</v>
      </c>
      <c r="F76" s="49">
        <f t="shared" si="6"/>
        <v>0.0005311908116757265</v>
      </c>
      <c r="G76" s="49">
        <f t="shared" si="7"/>
        <v>-0.12338941943307564</v>
      </c>
      <c r="H76" s="20">
        <f t="shared" si="8"/>
        <v>-814</v>
      </c>
      <c r="I76" s="7"/>
    </row>
    <row r="77" spans="1:9" ht="15">
      <c r="A77" s="2">
        <v>76</v>
      </c>
      <c r="B77" s="33" t="s">
        <v>83</v>
      </c>
      <c r="C77" s="36">
        <v>9880</v>
      </c>
      <c r="D77" s="20">
        <v>11311</v>
      </c>
      <c r="E77" s="60">
        <v>10589</v>
      </c>
      <c r="F77" s="49">
        <f t="shared" si="6"/>
        <v>0.0009726404123870427</v>
      </c>
      <c r="G77" s="49">
        <f t="shared" si="7"/>
        <v>0.07176113360323887</v>
      </c>
      <c r="H77" s="20">
        <f t="shared" si="8"/>
        <v>709</v>
      </c>
      <c r="I77" s="7"/>
    </row>
    <row r="78" spans="1:9" ht="15">
      <c r="A78" s="2">
        <v>77</v>
      </c>
      <c r="B78" s="33" t="s">
        <v>84</v>
      </c>
      <c r="C78" s="36">
        <v>28329</v>
      </c>
      <c r="D78" s="20">
        <v>32953</v>
      </c>
      <c r="E78" s="60">
        <v>32578</v>
      </c>
      <c r="F78" s="49">
        <f t="shared" si="6"/>
        <v>0.002992414709108044</v>
      </c>
      <c r="G78" s="49">
        <f t="shared" si="7"/>
        <v>0.1499876451692612</v>
      </c>
      <c r="H78" s="20">
        <f t="shared" si="8"/>
        <v>4249</v>
      </c>
      <c r="I78" s="7"/>
    </row>
    <row r="79" spans="1:9" ht="15">
      <c r="A79" s="2">
        <v>78</v>
      </c>
      <c r="B79" s="33" t="s">
        <v>85</v>
      </c>
      <c r="C79" s="36">
        <v>28303</v>
      </c>
      <c r="D79" s="20">
        <v>30954</v>
      </c>
      <c r="E79" s="60">
        <v>30711</v>
      </c>
      <c r="F79" s="49">
        <f t="shared" si="6"/>
        <v>0.0028209235720859827</v>
      </c>
      <c r="G79" s="49">
        <f t="shared" si="7"/>
        <v>0.08507932021340493</v>
      </c>
      <c r="H79" s="20">
        <f t="shared" si="8"/>
        <v>2408</v>
      </c>
      <c r="I79" s="7"/>
    </row>
    <row r="80" spans="1:9" ht="15">
      <c r="A80" s="2">
        <v>79</v>
      </c>
      <c r="B80" s="33" t="s">
        <v>86</v>
      </c>
      <c r="C80" s="36">
        <v>5682</v>
      </c>
      <c r="D80" s="20">
        <v>7301</v>
      </c>
      <c r="E80" s="60">
        <v>7246</v>
      </c>
      <c r="F80" s="49">
        <f t="shared" si="6"/>
        <v>0.0006655729934985845</v>
      </c>
      <c r="G80" s="49">
        <f t="shared" si="7"/>
        <v>0.2752551918338613</v>
      </c>
      <c r="H80" s="20">
        <f t="shared" si="8"/>
        <v>1564</v>
      </c>
      <c r="I80" s="7"/>
    </row>
    <row r="81" spans="1:9" ht="15">
      <c r="A81" s="2">
        <v>80</v>
      </c>
      <c r="B81" s="33" t="s">
        <v>87</v>
      </c>
      <c r="C81" s="36">
        <v>35884</v>
      </c>
      <c r="D81" s="20">
        <v>42565</v>
      </c>
      <c r="E81" s="60">
        <v>42121</v>
      </c>
      <c r="F81" s="49">
        <f t="shared" si="6"/>
        <v>0.003868975994914971</v>
      </c>
      <c r="G81" s="49">
        <f t="shared" si="7"/>
        <v>0.17381005462044366</v>
      </c>
      <c r="H81" s="20">
        <f t="shared" si="8"/>
        <v>6237</v>
      </c>
      <c r="I81" s="7"/>
    </row>
    <row r="82" spans="1:9" ht="15.75" thickBot="1">
      <c r="A82" s="62">
        <v>81</v>
      </c>
      <c r="B82" s="63" t="s">
        <v>88</v>
      </c>
      <c r="C82" s="36">
        <v>54576</v>
      </c>
      <c r="D82" s="20">
        <v>60280</v>
      </c>
      <c r="E82" s="60">
        <v>57951</v>
      </c>
      <c r="F82" s="49">
        <f t="shared" si="6"/>
        <v>0.005323022432547126</v>
      </c>
      <c r="G82" s="49">
        <f t="shared" si="7"/>
        <v>0.06184036939313984</v>
      </c>
      <c r="H82" s="29">
        <f t="shared" si="8"/>
        <v>3375</v>
      </c>
      <c r="I82" s="7"/>
    </row>
    <row r="83" spans="1:8" ht="15.75" thickBot="1">
      <c r="A83" s="79" t="s">
        <v>264</v>
      </c>
      <c r="B83" s="80"/>
      <c r="C83" s="74">
        <v>9937919</v>
      </c>
      <c r="D83" s="75">
        <v>11112453</v>
      </c>
      <c r="E83" s="76">
        <v>10886860</v>
      </c>
      <c r="F83" s="37">
        <f>E83/$E$83</f>
        <v>1</v>
      </c>
      <c r="G83" s="51">
        <f>(E83-C83)/C83</f>
        <v>0.09548689217531356</v>
      </c>
      <c r="H83" s="72">
        <f>E83-C83</f>
        <v>948941</v>
      </c>
    </row>
  </sheetData>
  <sheetProtection/>
  <autoFilter ref="A1:H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4" width="12.00390625" style="0" bestFit="1" customWidth="1"/>
    <col min="5" max="5" width="19.140625" style="0" bestFit="1" customWidth="1"/>
    <col min="6" max="6" width="33.140625" style="0" bestFit="1" customWidth="1"/>
    <col min="7" max="7" width="33.140625" style="0" customWidth="1"/>
  </cols>
  <sheetData>
    <row r="1" spans="1:7" ht="45.75" thickBot="1">
      <c r="A1" s="83" t="s">
        <v>275</v>
      </c>
      <c r="B1" s="38" t="s">
        <v>276</v>
      </c>
      <c r="C1" s="17">
        <v>40391</v>
      </c>
      <c r="D1" s="38">
        <v>40756</v>
      </c>
      <c r="E1" s="50" t="s">
        <v>277</v>
      </c>
      <c r="F1" s="69" t="s">
        <v>269</v>
      </c>
      <c r="G1" s="21" t="s">
        <v>278</v>
      </c>
    </row>
    <row r="2" spans="1:7" ht="15">
      <c r="A2" s="31">
        <v>1</v>
      </c>
      <c r="B2" s="32" t="s">
        <v>8</v>
      </c>
      <c r="C2" s="35">
        <v>28321</v>
      </c>
      <c r="D2" s="19">
        <v>31509</v>
      </c>
      <c r="E2" s="48">
        <f aca="true" t="shared" si="0" ref="E2:E33">D2/$D$83</f>
        <v>0.022594612114710557</v>
      </c>
      <c r="F2" s="48">
        <f aca="true" t="shared" si="1" ref="F2:F33">(D2-C2)/C2</f>
        <v>0.11256664665795699</v>
      </c>
      <c r="G2" s="70">
        <f aca="true" t="shared" si="2" ref="G2:G33">D2-C2</f>
        <v>3188</v>
      </c>
    </row>
    <row r="3" spans="1:7" ht="15">
      <c r="A3" s="2">
        <v>2</v>
      </c>
      <c r="B3" s="33" t="s">
        <v>9</v>
      </c>
      <c r="C3" s="36">
        <v>3676</v>
      </c>
      <c r="D3" s="20">
        <v>4342</v>
      </c>
      <c r="E3" s="49">
        <f t="shared" si="0"/>
        <v>0.00311358043105377</v>
      </c>
      <c r="F3" s="49">
        <f t="shared" si="1"/>
        <v>0.18117519042437433</v>
      </c>
      <c r="G3" s="70">
        <f t="shared" si="2"/>
        <v>666</v>
      </c>
    </row>
    <row r="4" spans="1:7" ht="15">
      <c r="A4" s="2">
        <v>3</v>
      </c>
      <c r="B4" s="33" t="s">
        <v>10</v>
      </c>
      <c r="C4" s="36">
        <v>9192</v>
      </c>
      <c r="D4" s="20">
        <v>10008</v>
      </c>
      <c r="E4" s="49">
        <f t="shared" si="0"/>
        <v>0.007176580597417349</v>
      </c>
      <c r="F4" s="49">
        <f t="shared" si="1"/>
        <v>0.08877284595300261</v>
      </c>
      <c r="G4" s="70">
        <f t="shared" si="2"/>
        <v>816</v>
      </c>
    </row>
    <row r="5" spans="1:7" ht="15">
      <c r="A5" s="2">
        <v>4</v>
      </c>
      <c r="B5" s="33" t="s">
        <v>11</v>
      </c>
      <c r="C5" s="36">
        <v>1466</v>
      </c>
      <c r="D5" s="20">
        <v>1775</v>
      </c>
      <c r="E5" s="49">
        <f t="shared" si="0"/>
        <v>0.0012728247962046158</v>
      </c>
      <c r="F5" s="49">
        <f t="shared" si="1"/>
        <v>0.21077762619372442</v>
      </c>
      <c r="G5" s="70">
        <f t="shared" si="2"/>
        <v>309</v>
      </c>
    </row>
    <row r="6" spans="1:7" ht="15">
      <c r="A6" s="2">
        <v>5</v>
      </c>
      <c r="B6" s="33" t="s">
        <v>12</v>
      </c>
      <c r="C6" s="36">
        <v>4237</v>
      </c>
      <c r="D6" s="20">
        <v>4638</v>
      </c>
      <c r="E6" s="49">
        <f t="shared" si="0"/>
        <v>0.0033258374111532437</v>
      </c>
      <c r="F6" s="49">
        <f t="shared" si="1"/>
        <v>0.09464243568562662</v>
      </c>
      <c r="G6" s="70">
        <f t="shared" si="2"/>
        <v>401</v>
      </c>
    </row>
    <row r="7" spans="1:7" ht="15">
      <c r="A7" s="2">
        <v>6</v>
      </c>
      <c r="B7" s="33" t="s">
        <v>13</v>
      </c>
      <c r="C7" s="36">
        <v>102398</v>
      </c>
      <c r="D7" s="20">
        <v>109949</v>
      </c>
      <c r="E7" s="49">
        <f t="shared" si="0"/>
        <v>0.07884271184107115</v>
      </c>
      <c r="F7" s="49">
        <f t="shared" si="1"/>
        <v>0.07374167464208285</v>
      </c>
      <c r="G7" s="70">
        <f t="shared" si="2"/>
        <v>7551</v>
      </c>
    </row>
    <row r="8" spans="1:7" ht="15">
      <c r="A8" s="2">
        <v>7</v>
      </c>
      <c r="B8" s="33" t="s">
        <v>14</v>
      </c>
      <c r="C8" s="36">
        <v>49673</v>
      </c>
      <c r="D8" s="20">
        <v>55429</v>
      </c>
      <c r="E8" s="49">
        <f t="shared" si="0"/>
        <v>0.03974727077680318</v>
      </c>
      <c r="F8" s="49">
        <f t="shared" si="1"/>
        <v>0.11587784108066757</v>
      </c>
      <c r="G8" s="70">
        <f t="shared" si="2"/>
        <v>5756</v>
      </c>
    </row>
    <row r="9" spans="1:7" ht="15">
      <c r="A9" s="2">
        <v>8</v>
      </c>
      <c r="B9" s="33" t="s">
        <v>15</v>
      </c>
      <c r="C9" s="36">
        <v>2506</v>
      </c>
      <c r="D9" s="20">
        <v>2732</v>
      </c>
      <c r="E9" s="49">
        <f t="shared" si="0"/>
        <v>0.0019590745595667665</v>
      </c>
      <c r="F9" s="49">
        <f t="shared" si="1"/>
        <v>0.09018355945730247</v>
      </c>
      <c r="G9" s="70">
        <f t="shared" si="2"/>
        <v>226</v>
      </c>
    </row>
    <row r="10" spans="1:7" ht="15">
      <c r="A10" s="2">
        <v>9</v>
      </c>
      <c r="B10" s="33" t="s">
        <v>16</v>
      </c>
      <c r="C10" s="36">
        <v>19888</v>
      </c>
      <c r="D10" s="20">
        <v>21501</v>
      </c>
      <c r="E10" s="49">
        <f t="shared" si="0"/>
        <v>0.015418031517293207</v>
      </c>
      <c r="F10" s="49">
        <f t="shared" si="1"/>
        <v>0.08110418342719228</v>
      </c>
      <c r="G10" s="70">
        <f t="shared" si="2"/>
        <v>1613</v>
      </c>
    </row>
    <row r="11" spans="1:7" ht="15">
      <c r="A11" s="2">
        <v>10</v>
      </c>
      <c r="B11" s="33" t="s">
        <v>17</v>
      </c>
      <c r="C11" s="36">
        <v>21038</v>
      </c>
      <c r="D11" s="20">
        <v>22977</v>
      </c>
      <c r="E11" s="49">
        <f t="shared" si="0"/>
        <v>0.016476448080221664</v>
      </c>
      <c r="F11" s="49">
        <f t="shared" si="1"/>
        <v>0.0921665557562506</v>
      </c>
      <c r="G11" s="70">
        <f t="shared" si="2"/>
        <v>1939</v>
      </c>
    </row>
    <row r="12" spans="1:7" ht="15">
      <c r="A12" s="2">
        <v>11</v>
      </c>
      <c r="B12" s="33" t="s">
        <v>18</v>
      </c>
      <c r="C12" s="36">
        <v>3521</v>
      </c>
      <c r="D12" s="20">
        <v>3828</v>
      </c>
      <c r="E12" s="49">
        <f t="shared" si="0"/>
        <v>0.0027449990534486025</v>
      </c>
      <c r="F12" s="49">
        <f t="shared" si="1"/>
        <v>0.08719113888099972</v>
      </c>
      <c r="G12" s="70">
        <f t="shared" si="2"/>
        <v>307</v>
      </c>
    </row>
    <row r="13" spans="1:7" ht="15">
      <c r="A13" s="2">
        <v>12</v>
      </c>
      <c r="B13" s="33" t="s">
        <v>19</v>
      </c>
      <c r="C13" s="36">
        <v>1281</v>
      </c>
      <c r="D13" s="20">
        <v>1399</v>
      </c>
      <c r="E13" s="49">
        <f t="shared" si="0"/>
        <v>0.0010032010647269055</v>
      </c>
      <c r="F13" s="49">
        <f t="shared" si="1"/>
        <v>0.09211553473848556</v>
      </c>
      <c r="G13" s="70">
        <f t="shared" si="2"/>
        <v>118</v>
      </c>
    </row>
    <row r="14" spans="1:7" ht="15">
      <c r="A14" s="2">
        <v>13</v>
      </c>
      <c r="B14" s="33" t="s">
        <v>20</v>
      </c>
      <c r="C14" s="36">
        <v>1811</v>
      </c>
      <c r="D14" s="20">
        <v>2039</v>
      </c>
      <c r="E14" s="49">
        <f t="shared" si="0"/>
        <v>0.0014621350757527951</v>
      </c>
      <c r="F14" s="49">
        <f t="shared" si="1"/>
        <v>0.12589729431253452</v>
      </c>
      <c r="G14" s="70">
        <f t="shared" si="2"/>
        <v>228</v>
      </c>
    </row>
    <row r="15" spans="1:7" ht="15">
      <c r="A15" s="2">
        <v>14</v>
      </c>
      <c r="B15" s="33" t="s">
        <v>21</v>
      </c>
      <c r="C15" s="36">
        <v>5256</v>
      </c>
      <c r="D15" s="20">
        <v>5827</v>
      </c>
      <c r="E15" s="49">
        <f t="shared" si="0"/>
        <v>0.00417845075351228</v>
      </c>
      <c r="F15" s="49">
        <f t="shared" si="1"/>
        <v>0.10863774733637747</v>
      </c>
      <c r="G15" s="70">
        <f t="shared" si="2"/>
        <v>571</v>
      </c>
    </row>
    <row r="16" spans="1:7" ht="15">
      <c r="A16" s="2">
        <v>15</v>
      </c>
      <c r="B16" s="33" t="s">
        <v>22</v>
      </c>
      <c r="C16" s="36">
        <v>4405</v>
      </c>
      <c r="D16" s="20">
        <v>4929</v>
      </c>
      <c r="E16" s="49">
        <f t="shared" si="0"/>
        <v>0.003534508969291578</v>
      </c>
      <c r="F16" s="49">
        <f t="shared" si="1"/>
        <v>0.11895573212258796</v>
      </c>
      <c r="G16" s="70">
        <f t="shared" si="2"/>
        <v>524</v>
      </c>
    </row>
    <row r="17" spans="1:7" ht="15">
      <c r="A17" s="2">
        <v>16</v>
      </c>
      <c r="B17" s="33" t="s">
        <v>23</v>
      </c>
      <c r="C17" s="36">
        <v>51883</v>
      </c>
      <c r="D17" s="20">
        <v>56902</v>
      </c>
      <c r="E17" s="49">
        <f t="shared" si="0"/>
        <v>0.04080353608655495</v>
      </c>
      <c r="F17" s="49">
        <f t="shared" si="1"/>
        <v>0.09673688876896093</v>
      </c>
      <c r="G17" s="70">
        <f t="shared" si="2"/>
        <v>5019</v>
      </c>
    </row>
    <row r="18" spans="1:7" ht="15">
      <c r="A18" s="2">
        <v>17</v>
      </c>
      <c r="B18" s="33" t="s">
        <v>24</v>
      </c>
      <c r="C18" s="36">
        <v>10042</v>
      </c>
      <c r="D18" s="20">
        <v>11086</v>
      </c>
      <c r="E18" s="49">
        <f t="shared" si="0"/>
        <v>0.007949597572239082</v>
      </c>
      <c r="F18" s="49">
        <f t="shared" si="1"/>
        <v>0.10396335391356304</v>
      </c>
      <c r="G18" s="70">
        <f t="shared" si="2"/>
        <v>1044</v>
      </c>
    </row>
    <row r="19" spans="1:7" ht="15">
      <c r="A19" s="2">
        <v>18</v>
      </c>
      <c r="B19" s="33" t="s">
        <v>25</v>
      </c>
      <c r="C19" s="36">
        <v>2380</v>
      </c>
      <c r="D19" s="20">
        <v>2455</v>
      </c>
      <c r="E19" s="49">
        <f t="shared" si="0"/>
        <v>0.0017604421829196235</v>
      </c>
      <c r="F19" s="49">
        <f t="shared" si="1"/>
        <v>0.031512605042016806</v>
      </c>
      <c r="G19" s="70">
        <f t="shared" si="2"/>
        <v>75</v>
      </c>
    </row>
    <row r="20" spans="1:7" ht="15">
      <c r="A20" s="2">
        <v>19</v>
      </c>
      <c r="B20" s="33" t="s">
        <v>26</v>
      </c>
      <c r="C20" s="36">
        <v>7085</v>
      </c>
      <c r="D20" s="20">
        <v>7326</v>
      </c>
      <c r="E20" s="49">
        <f t="shared" si="0"/>
        <v>0.00525336025746198</v>
      </c>
      <c r="F20" s="49">
        <f t="shared" si="1"/>
        <v>0.03401552575864503</v>
      </c>
      <c r="G20" s="70">
        <f t="shared" si="2"/>
        <v>241</v>
      </c>
    </row>
    <row r="21" spans="1:7" ht="15">
      <c r="A21" s="2">
        <v>20</v>
      </c>
      <c r="B21" s="33" t="s">
        <v>27</v>
      </c>
      <c r="C21" s="36">
        <v>18482</v>
      </c>
      <c r="D21" s="20">
        <v>20179</v>
      </c>
      <c r="E21" s="49">
        <f t="shared" si="0"/>
        <v>0.014470045950767854</v>
      </c>
      <c r="F21" s="49">
        <f t="shared" si="1"/>
        <v>0.09181906720051942</v>
      </c>
      <c r="G21" s="70">
        <f t="shared" si="2"/>
        <v>1697</v>
      </c>
    </row>
    <row r="22" spans="1:7" ht="15">
      <c r="A22" s="2">
        <v>21</v>
      </c>
      <c r="B22" s="33" t="s">
        <v>28</v>
      </c>
      <c r="C22" s="36">
        <v>9280</v>
      </c>
      <c r="D22" s="20">
        <v>10291</v>
      </c>
      <c r="E22" s="49">
        <f t="shared" si="0"/>
        <v>0.00737951548041786</v>
      </c>
      <c r="F22" s="49">
        <f t="shared" si="1"/>
        <v>0.10894396551724138</v>
      </c>
      <c r="G22" s="70">
        <f t="shared" si="2"/>
        <v>1011</v>
      </c>
    </row>
    <row r="23" spans="1:7" ht="15">
      <c r="A23" s="2">
        <v>22</v>
      </c>
      <c r="B23" s="33" t="s">
        <v>29</v>
      </c>
      <c r="C23" s="36">
        <v>7280</v>
      </c>
      <c r="D23" s="20">
        <v>7968</v>
      </c>
      <c r="E23" s="49">
        <f t="shared" si="0"/>
        <v>0.0057137284372723255</v>
      </c>
      <c r="F23" s="49">
        <f t="shared" si="1"/>
        <v>0.0945054945054945</v>
      </c>
      <c r="G23" s="70">
        <f t="shared" si="2"/>
        <v>688</v>
      </c>
    </row>
    <row r="24" spans="1:7" ht="15">
      <c r="A24" s="2">
        <v>23</v>
      </c>
      <c r="B24" s="33" t="s">
        <v>30</v>
      </c>
      <c r="C24" s="36">
        <v>5166</v>
      </c>
      <c r="D24" s="20">
        <v>5738</v>
      </c>
      <c r="E24" s="49">
        <f t="shared" si="0"/>
        <v>0.004114630242603992</v>
      </c>
      <c r="F24" s="49">
        <f t="shared" si="1"/>
        <v>0.11072396438250097</v>
      </c>
      <c r="G24" s="70">
        <f t="shared" si="2"/>
        <v>572</v>
      </c>
    </row>
    <row r="25" spans="1:7" ht="15">
      <c r="A25" s="2">
        <v>24</v>
      </c>
      <c r="B25" s="33" t="s">
        <v>31</v>
      </c>
      <c r="C25" s="36">
        <v>2527</v>
      </c>
      <c r="D25" s="20">
        <v>2769</v>
      </c>
      <c r="E25" s="49">
        <f t="shared" si="0"/>
        <v>0.0019856066820792004</v>
      </c>
      <c r="F25" s="49">
        <f t="shared" si="1"/>
        <v>0.09576573011476058</v>
      </c>
      <c r="G25" s="70">
        <f t="shared" si="2"/>
        <v>242</v>
      </c>
    </row>
    <row r="26" spans="1:7" ht="15">
      <c r="A26" s="2">
        <v>25</v>
      </c>
      <c r="B26" s="33" t="s">
        <v>32</v>
      </c>
      <c r="C26" s="36">
        <v>6943</v>
      </c>
      <c r="D26" s="20">
        <v>7379</v>
      </c>
      <c r="E26" s="49">
        <f t="shared" si="0"/>
        <v>0.005291365730250062</v>
      </c>
      <c r="F26" s="49">
        <f t="shared" si="1"/>
        <v>0.06279706178885208</v>
      </c>
      <c r="G26" s="70">
        <f t="shared" si="2"/>
        <v>436</v>
      </c>
    </row>
    <row r="27" spans="1:7" ht="15">
      <c r="A27" s="2">
        <v>26</v>
      </c>
      <c r="B27" s="33" t="s">
        <v>33</v>
      </c>
      <c r="C27" s="36">
        <v>15030</v>
      </c>
      <c r="D27" s="20">
        <v>16274</v>
      </c>
      <c r="E27" s="49">
        <f t="shared" si="0"/>
        <v>0.0116698313991177</v>
      </c>
      <c r="F27" s="49">
        <f t="shared" si="1"/>
        <v>0.08276779773785761</v>
      </c>
      <c r="G27" s="70">
        <f t="shared" si="2"/>
        <v>1244</v>
      </c>
    </row>
    <row r="28" spans="1:7" ht="15">
      <c r="A28" s="2">
        <v>27</v>
      </c>
      <c r="B28" s="33" t="s">
        <v>34</v>
      </c>
      <c r="C28" s="36">
        <v>20979</v>
      </c>
      <c r="D28" s="20">
        <v>23820</v>
      </c>
      <c r="E28" s="49">
        <f t="shared" si="0"/>
        <v>0.017080950222869828</v>
      </c>
      <c r="F28" s="49">
        <f t="shared" si="1"/>
        <v>0.13542113542113543</v>
      </c>
      <c r="G28" s="70">
        <f t="shared" si="2"/>
        <v>2841</v>
      </c>
    </row>
    <row r="29" spans="1:7" ht="15">
      <c r="A29" s="2">
        <v>28</v>
      </c>
      <c r="B29" s="33" t="s">
        <v>35</v>
      </c>
      <c r="C29" s="36">
        <v>5869</v>
      </c>
      <c r="D29" s="20">
        <v>6272</v>
      </c>
      <c r="E29" s="49">
        <f t="shared" si="0"/>
        <v>0.0044975533080537184</v>
      </c>
      <c r="F29" s="49">
        <f t="shared" si="1"/>
        <v>0.0686658715283694</v>
      </c>
      <c r="G29" s="70">
        <f t="shared" si="2"/>
        <v>403</v>
      </c>
    </row>
    <row r="30" spans="1:7" ht="15">
      <c r="A30" s="2">
        <v>29</v>
      </c>
      <c r="B30" s="33" t="s">
        <v>36</v>
      </c>
      <c r="C30" s="36">
        <v>1564</v>
      </c>
      <c r="D30" s="20">
        <v>1815</v>
      </c>
      <c r="E30" s="49">
        <f t="shared" si="0"/>
        <v>0.0013015081718937339</v>
      </c>
      <c r="F30" s="49">
        <f t="shared" si="1"/>
        <v>0.1604859335038363</v>
      </c>
      <c r="G30" s="70">
        <f t="shared" si="2"/>
        <v>251</v>
      </c>
    </row>
    <row r="31" spans="1:7" ht="15">
      <c r="A31" s="2">
        <v>30</v>
      </c>
      <c r="B31" s="33" t="s">
        <v>37</v>
      </c>
      <c r="C31" s="36">
        <v>830</v>
      </c>
      <c r="D31" s="20">
        <v>918</v>
      </c>
      <c r="E31" s="49">
        <f t="shared" si="0"/>
        <v>0.0006582834720652604</v>
      </c>
      <c r="F31" s="49">
        <f t="shared" si="1"/>
        <v>0.10602409638554217</v>
      </c>
      <c r="G31" s="70">
        <f t="shared" si="2"/>
        <v>88</v>
      </c>
    </row>
    <row r="32" spans="1:7" ht="15">
      <c r="A32" s="2">
        <v>31</v>
      </c>
      <c r="B32" s="33" t="s">
        <v>38</v>
      </c>
      <c r="C32" s="36">
        <v>14901</v>
      </c>
      <c r="D32" s="20">
        <v>16709</v>
      </c>
      <c r="E32" s="49">
        <f t="shared" si="0"/>
        <v>0.011981763109736858</v>
      </c>
      <c r="F32" s="49">
        <f t="shared" si="1"/>
        <v>0.12133413864841286</v>
      </c>
      <c r="G32" s="70">
        <f t="shared" si="2"/>
        <v>1808</v>
      </c>
    </row>
    <row r="33" spans="1:7" ht="15">
      <c r="A33" s="2">
        <v>32</v>
      </c>
      <c r="B33" s="33" t="s">
        <v>39</v>
      </c>
      <c r="C33" s="36">
        <v>6398</v>
      </c>
      <c r="D33" s="20">
        <v>6925</v>
      </c>
      <c r="E33" s="49">
        <f t="shared" si="0"/>
        <v>0.0049658094161785715</v>
      </c>
      <c r="F33" s="49">
        <f t="shared" si="1"/>
        <v>0.08236949046577055</v>
      </c>
      <c r="G33" s="70">
        <f t="shared" si="2"/>
        <v>527</v>
      </c>
    </row>
    <row r="34" spans="1:7" ht="15">
      <c r="A34" s="2">
        <v>33</v>
      </c>
      <c r="B34" s="33" t="s">
        <v>40</v>
      </c>
      <c r="C34" s="36">
        <v>25027</v>
      </c>
      <c r="D34" s="20">
        <v>28105</v>
      </c>
      <c r="E34" s="49">
        <f aca="true" t="shared" si="3" ref="E34:E65">D34/$D$83</f>
        <v>0.020153656843566604</v>
      </c>
      <c r="F34" s="49">
        <f aca="true" t="shared" si="4" ref="F34:F65">(D34-C34)/C34</f>
        <v>0.12298717385223958</v>
      </c>
      <c r="G34" s="70">
        <f aca="true" t="shared" si="5" ref="G34:G65">D34-C34</f>
        <v>3078</v>
      </c>
    </row>
    <row r="35" spans="1:7" ht="15">
      <c r="A35" s="2">
        <v>34</v>
      </c>
      <c r="B35" s="33" t="s">
        <v>41</v>
      </c>
      <c r="C35" s="36">
        <v>368562</v>
      </c>
      <c r="D35" s="20">
        <v>402983</v>
      </c>
      <c r="E35" s="49">
        <f t="shared" si="3"/>
        <v>0.288972819633197</v>
      </c>
      <c r="F35" s="49">
        <f t="shared" si="4"/>
        <v>0.09339269919308013</v>
      </c>
      <c r="G35" s="70">
        <f t="shared" si="5"/>
        <v>34421</v>
      </c>
    </row>
    <row r="36" spans="1:7" ht="15">
      <c r="A36" s="2">
        <v>35</v>
      </c>
      <c r="B36" s="33" t="s">
        <v>42</v>
      </c>
      <c r="C36" s="36">
        <v>91749</v>
      </c>
      <c r="D36" s="20">
        <v>99787</v>
      </c>
      <c r="E36" s="49">
        <f t="shared" si="3"/>
        <v>0.07155570024725069</v>
      </c>
      <c r="F36" s="49">
        <f t="shared" si="4"/>
        <v>0.08760858428974702</v>
      </c>
      <c r="G36" s="70">
        <f t="shared" si="5"/>
        <v>8038</v>
      </c>
    </row>
    <row r="37" spans="1:7" ht="15">
      <c r="A37" s="2">
        <v>36</v>
      </c>
      <c r="B37" s="33" t="s">
        <v>43</v>
      </c>
      <c r="C37" s="36">
        <v>2020</v>
      </c>
      <c r="D37" s="20">
        <v>2195</v>
      </c>
      <c r="E37" s="49">
        <f t="shared" si="3"/>
        <v>0.0015740002409403559</v>
      </c>
      <c r="F37" s="49">
        <f t="shared" si="4"/>
        <v>0.08663366336633663</v>
      </c>
      <c r="G37" s="70">
        <f t="shared" si="5"/>
        <v>175</v>
      </c>
    </row>
    <row r="38" spans="1:7" ht="15">
      <c r="A38" s="2">
        <v>37</v>
      </c>
      <c r="B38" s="33" t="s">
        <v>44</v>
      </c>
      <c r="C38" s="36">
        <v>5304</v>
      </c>
      <c r="D38" s="20">
        <v>5574</v>
      </c>
      <c r="E38" s="49">
        <f t="shared" si="3"/>
        <v>0.003997028402278608</v>
      </c>
      <c r="F38" s="49">
        <f t="shared" si="4"/>
        <v>0.05090497737556561</v>
      </c>
      <c r="G38" s="70">
        <f t="shared" si="5"/>
        <v>270</v>
      </c>
    </row>
    <row r="39" spans="1:7" ht="15">
      <c r="A39" s="2">
        <v>38</v>
      </c>
      <c r="B39" s="33" t="s">
        <v>45</v>
      </c>
      <c r="C39" s="36">
        <v>20447</v>
      </c>
      <c r="D39" s="20">
        <v>22710</v>
      </c>
      <c r="E39" s="49">
        <f t="shared" si="3"/>
        <v>0.016284986547496803</v>
      </c>
      <c r="F39" s="49">
        <f t="shared" si="4"/>
        <v>0.11067638284344891</v>
      </c>
      <c r="G39" s="70">
        <f t="shared" si="5"/>
        <v>2263</v>
      </c>
    </row>
    <row r="40" spans="1:7" ht="15">
      <c r="A40" s="2">
        <v>39</v>
      </c>
      <c r="B40" s="33" t="s">
        <v>46</v>
      </c>
      <c r="C40" s="36">
        <v>5914</v>
      </c>
      <c r="D40" s="20">
        <v>6557</v>
      </c>
      <c r="E40" s="49">
        <f t="shared" si="3"/>
        <v>0.004701922359838685</v>
      </c>
      <c r="F40" s="49">
        <f t="shared" si="4"/>
        <v>0.10872505918160298</v>
      </c>
      <c r="G40" s="70">
        <f t="shared" si="5"/>
        <v>643</v>
      </c>
    </row>
    <row r="41" spans="1:7" ht="15">
      <c r="A41" s="2">
        <v>40</v>
      </c>
      <c r="B41" s="33" t="s">
        <v>47</v>
      </c>
      <c r="C41" s="36">
        <v>2780</v>
      </c>
      <c r="D41" s="20">
        <v>3001</v>
      </c>
      <c r="E41" s="49">
        <f t="shared" si="3"/>
        <v>0.0021519702610760857</v>
      </c>
      <c r="F41" s="49">
        <f t="shared" si="4"/>
        <v>0.07949640287769784</v>
      </c>
      <c r="G41" s="70">
        <f t="shared" si="5"/>
        <v>221</v>
      </c>
    </row>
    <row r="42" spans="1:7" ht="15">
      <c r="A42" s="2">
        <v>41</v>
      </c>
      <c r="B42" s="33" t="s">
        <v>48</v>
      </c>
      <c r="C42" s="36">
        <v>30091</v>
      </c>
      <c r="D42" s="20">
        <v>33291</v>
      </c>
      <c r="E42" s="49">
        <f t="shared" si="3"/>
        <v>0.02387245650166077</v>
      </c>
      <c r="F42" s="49">
        <f t="shared" si="4"/>
        <v>0.10634408959489548</v>
      </c>
      <c r="G42" s="70">
        <f t="shared" si="5"/>
        <v>3200</v>
      </c>
    </row>
    <row r="43" spans="1:7" ht="15">
      <c r="A43" s="2">
        <v>42</v>
      </c>
      <c r="B43" s="33" t="s">
        <v>49</v>
      </c>
      <c r="C43" s="36">
        <v>30227</v>
      </c>
      <c r="D43" s="20">
        <v>33591</v>
      </c>
      <c r="E43" s="49">
        <f t="shared" si="3"/>
        <v>0.024087581819329153</v>
      </c>
      <c r="F43" s="49">
        <f t="shared" si="4"/>
        <v>0.11129122969530553</v>
      </c>
      <c r="G43" s="70">
        <f t="shared" si="5"/>
        <v>3364</v>
      </c>
    </row>
    <row r="44" spans="1:7" ht="15">
      <c r="A44" s="2">
        <v>43</v>
      </c>
      <c r="B44" s="33" t="s">
        <v>50</v>
      </c>
      <c r="C44" s="36">
        <v>8100</v>
      </c>
      <c r="D44" s="20">
        <v>8758</v>
      </c>
      <c r="E44" s="49">
        <f t="shared" si="3"/>
        <v>0.006280225107132408</v>
      </c>
      <c r="F44" s="49">
        <f t="shared" si="4"/>
        <v>0.08123456790123457</v>
      </c>
      <c r="G44" s="70">
        <f t="shared" si="5"/>
        <v>658</v>
      </c>
    </row>
    <row r="45" spans="1:7" ht="15">
      <c r="A45" s="2">
        <v>44</v>
      </c>
      <c r="B45" s="33" t="s">
        <v>51</v>
      </c>
      <c r="C45" s="36">
        <v>8001</v>
      </c>
      <c r="D45" s="20">
        <v>8842</v>
      </c>
      <c r="E45" s="49">
        <f t="shared" si="3"/>
        <v>0.006340460196079556</v>
      </c>
      <c r="F45" s="49">
        <f t="shared" si="4"/>
        <v>0.10511186101737283</v>
      </c>
      <c r="G45" s="70">
        <f t="shared" si="5"/>
        <v>841</v>
      </c>
    </row>
    <row r="46" spans="1:7" ht="15">
      <c r="A46" s="2">
        <v>45</v>
      </c>
      <c r="B46" s="33" t="s">
        <v>52</v>
      </c>
      <c r="C46" s="36">
        <v>19804</v>
      </c>
      <c r="D46" s="20">
        <v>21895</v>
      </c>
      <c r="E46" s="49">
        <f t="shared" si="3"/>
        <v>0.015700562767831022</v>
      </c>
      <c r="F46" s="49">
        <f t="shared" si="4"/>
        <v>0.10558473035750353</v>
      </c>
      <c r="G46" s="70">
        <f t="shared" si="5"/>
        <v>2091</v>
      </c>
    </row>
    <row r="47" spans="1:7" ht="15">
      <c r="A47" s="2">
        <v>46</v>
      </c>
      <c r="B47" s="33" t="s">
        <v>53</v>
      </c>
      <c r="C47" s="36">
        <v>9009</v>
      </c>
      <c r="D47" s="20">
        <v>10080</v>
      </c>
      <c r="E47" s="49">
        <f t="shared" si="3"/>
        <v>0.007228210673657761</v>
      </c>
      <c r="F47" s="49">
        <f t="shared" si="4"/>
        <v>0.11888111888111888</v>
      </c>
      <c r="G47" s="70">
        <f t="shared" si="5"/>
        <v>1071</v>
      </c>
    </row>
    <row r="48" spans="1:7" ht="15">
      <c r="A48" s="2">
        <v>47</v>
      </c>
      <c r="B48" s="33" t="s">
        <v>54</v>
      </c>
      <c r="C48" s="36">
        <v>2775</v>
      </c>
      <c r="D48" s="20">
        <v>3257</v>
      </c>
      <c r="E48" s="49">
        <f t="shared" si="3"/>
        <v>0.0023355438654864414</v>
      </c>
      <c r="F48" s="49">
        <f t="shared" si="4"/>
        <v>0.1736936936936937</v>
      </c>
      <c r="G48" s="70">
        <f t="shared" si="5"/>
        <v>482</v>
      </c>
    </row>
    <row r="49" spans="1:7" ht="15">
      <c r="A49" s="2">
        <v>48</v>
      </c>
      <c r="B49" s="33" t="s">
        <v>55</v>
      </c>
      <c r="C49" s="36">
        <v>27214</v>
      </c>
      <c r="D49" s="20">
        <v>29263</v>
      </c>
      <c r="E49" s="49">
        <f t="shared" si="3"/>
        <v>0.020984040569766573</v>
      </c>
      <c r="F49" s="49">
        <f t="shared" si="4"/>
        <v>0.07529212905122364</v>
      </c>
      <c r="G49" s="70">
        <f t="shared" si="5"/>
        <v>2049</v>
      </c>
    </row>
    <row r="50" spans="1:7" ht="15">
      <c r="A50" s="2">
        <v>49</v>
      </c>
      <c r="B50" s="33" t="s">
        <v>56</v>
      </c>
      <c r="C50" s="36">
        <v>1276</v>
      </c>
      <c r="D50" s="20">
        <v>1499</v>
      </c>
      <c r="E50" s="49">
        <f t="shared" si="3"/>
        <v>0.0010749095039497007</v>
      </c>
      <c r="F50" s="49">
        <f t="shared" si="4"/>
        <v>0.17476489028213166</v>
      </c>
      <c r="G50" s="70">
        <f t="shared" si="5"/>
        <v>223</v>
      </c>
    </row>
    <row r="51" spans="1:7" ht="15">
      <c r="A51" s="2">
        <v>50</v>
      </c>
      <c r="B51" s="33" t="s">
        <v>57</v>
      </c>
      <c r="C51" s="36">
        <v>4340</v>
      </c>
      <c r="D51" s="20">
        <v>4757</v>
      </c>
      <c r="E51" s="49">
        <f t="shared" si="3"/>
        <v>0.00341117045382837</v>
      </c>
      <c r="F51" s="49">
        <f t="shared" si="4"/>
        <v>0.09608294930875576</v>
      </c>
      <c r="G51" s="70">
        <f t="shared" si="5"/>
        <v>417</v>
      </c>
    </row>
    <row r="52" spans="1:7" ht="15">
      <c r="A52" s="2">
        <v>51</v>
      </c>
      <c r="B52" s="33" t="s">
        <v>58</v>
      </c>
      <c r="C52" s="36">
        <v>3765</v>
      </c>
      <c r="D52" s="20">
        <v>4377</v>
      </c>
      <c r="E52" s="49">
        <f t="shared" si="3"/>
        <v>0.0031386783847817483</v>
      </c>
      <c r="F52" s="49">
        <f t="shared" si="4"/>
        <v>0.16254980079681275</v>
      </c>
      <c r="G52" s="70">
        <f t="shared" si="5"/>
        <v>612</v>
      </c>
    </row>
    <row r="53" spans="1:7" ht="15">
      <c r="A53" s="2">
        <v>52</v>
      </c>
      <c r="B53" s="33" t="s">
        <v>59</v>
      </c>
      <c r="C53" s="36">
        <v>9345</v>
      </c>
      <c r="D53" s="20">
        <v>9844</v>
      </c>
      <c r="E53" s="49">
        <f t="shared" si="3"/>
        <v>0.007058978757091964</v>
      </c>
      <c r="F53" s="49">
        <f t="shared" si="4"/>
        <v>0.05339753879079722</v>
      </c>
      <c r="G53" s="70">
        <f t="shared" si="5"/>
        <v>499</v>
      </c>
    </row>
    <row r="54" spans="1:7" ht="15">
      <c r="A54" s="2">
        <v>53</v>
      </c>
      <c r="B54" s="33" t="s">
        <v>60</v>
      </c>
      <c r="C54" s="36">
        <v>4701</v>
      </c>
      <c r="D54" s="20">
        <v>5052</v>
      </c>
      <c r="E54" s="49">
        <f t="shared" si="3"/>
        <v>0.003622710349535616</v>
      </c>
      <c r="F54" s="49">
        <f t="shared" si="4"/>
        <v>0.07466496490108487</v>
      </c>
      <c r="G54" s="70">
        <f t="shared" si="5"/>
        <v>351</v>
      </c>
    </row>
    <row r="55" spans="1:7" ht="15">
      <c r="A55" s="2">
        <v>54</v>
      </c>
      <c r="B55" s="33" t="s">
        <v>61</v>
      </c>
      <c r="C55" s="36">
        <v>14485</v>
      </c>
      <c r="D55" s="20">
        <v>16127</v>
      </c>
      <c r="E55" s="49">
        <f t="shared" si="3"/>
        <v>0.01156441999346019</v>
      </c>
      <c r="F55" s="49">
        <f t="shared" si="4"/>
        <v>0.1133586468760787</v>
      </c>
      <c r="G55" s="70">
        <f t="shared" si="5"/>
        <v>1642</v>
      </c>
    </row>
    <row r="56" spans="1:7" ht="15">
      <c r="A56" s="2">
        <v>55</v>
      </c>
      <c r="B56" s="33" t="s">
        <v>62</v>
      </c>
      <c r="C56" s="36">
        <v>16926</v>
      </c>
      <c r="D56" s="20">
        <v>18740</v>
      </c>
      <c r="E56" s="49">
        <f t="shared" si="3"/>
        <v>0.01343816151035183</v>
      </c>
      <c r="F56" s="49">
        <f t="shared" si="4"/>
        <v>0.10717239749497814</v>
      </c>
      <c r="G56" s="70">
        <f t="shared" si="5"/>
        <v>1814</v>
      </c>
    </row>
    <row r="57" spans="1:7" ht="15">
      <c r="A57" s="2">
        <v>56</v>
      </c>
      <c r="B57" s="33" t="s">
        <v>63</v>
      </c>
      <c r="C57" s="36">
        <v>1475</v>
      </c>
      <c r="D57" s="20">
        <v>1607</v>
      </c>
      <c r="E57" s="49">
        <f t="shared" si="3"/>
        <v>0.0011523546183103198</v>
      </c>
      <c r="F57" s="49">
        <f t="shared" si="4"/>
        <v>0.08949152542372882</v>
      </c>
      <c r="G57" s="70">
        <f t="shared" si="5"/>
        <v>132</v>
      </c>
    </row>
    <row r="58" spans="1:7" ht="15">
      <c r="A58" s="2">
        <v>57</v>
      </c>
      <c r="B58" s="33" t="s">
        <v>64</v>
      </c>
      <c r="C58" s="36">
        <v>3045</v>
      </c>
      <c r="D58" s="20">
        <v>3355</v>
      </c>
      <c r="E58" s="49">
        <f t="shared" si="3"/>
        <v>0.0024058181359247807</v>
      </c>
      <c r="F58" s="49">
        <f t="shared" si="4"/>
        <v>0.10180623973727422</v>
      </c>
      <c r="G58" s="70">
        <f t="shared" si="5"/>
        <v>310</v>
      </c>
    </row>
    <row r="59" spans="1:7" ht="15">
      <c r="A59" s="2">
        <v>58</v>
      </c>
      <c r="B59" s="33" t="s">
        <v>65</v>
      </c>
      <c r="C59" s="36">
        <v>7051</v>
      </c>
      <c r="D59" s="20">
        <v>7585</v>
      </c>
      <c r="E59" s="49">
        <f t="shared" si="3"/>
        <v>0.0054390851150490195</v>
      </c>
      <c r="F59" s="49">
        <f t="shared" si="4"/>
        <v>0.07573393844844703</v>
      </c>
      <c r="G59" s="70">
        <f t="shared" si="5"/>
        <v>534</v>
      </c>
    </row>
    <row r="60" spans="1:7" ht="15">
      <c r="A60" s="2">
        <v>59</v>
      </c>
      <c r="B60" s="33" t="s">
        <v>66</v>
      </c>
      <c r="C60" s="36">
        <v>15807</v>
      </c>
      <c r="D60" s="20">
        <v>17418</v>
      </c>
      <c r="E60" s="49">
        <f t="shared" si="3"/>
        <v>0.012490175943826476</v>
      </c>
      <c r="F60" s="49">
        <f t="shared" si="4"/>
        <v>0.10191687227177833</v>
      </c>
      <c r="G60" s="70">
        <f t="shared" si="5"/>
        <v>1611</v>
      </c>
    </row>
    <row r="61" spans="1:7" ht="15">
      <c r="A61" s="2">
        <v>60</v>
      </c>
      <c r="B61" s="33" t="s">
        <v>67</v>
      </c>
      <c r="C61" s="36">
        <v>6098</v>
      </c>
      <c r="D61" s="20">
        <v>6494</v>
      </c>
      <c r="E61" s="49">
        <f t="shared" si="3"/>
        <v>0.004656746043128324</v>
      </c>
      <c r="F61" s="49">
        <f t="shared" si="4"/>
        <v>0.06493932436864545</v>
      </c>
      <c r="G61" s="70">
        <f t="shared" si="5"/>
        <v>396</v>
      </c>
    </row>
    <row r="62" spans="1:7" ht="15">
      <c r="A62" s="2">
        <v>61</v>
      </c>
      <c r="B62" s="33" t="s">
        <v>68</v>
      </c>
      <c r="C62" s="36">
        <v>13006</v>
      </c>
      <c r="D62" s="20">
        <v>13776</v>
      </c>
      <c r="E62" s="49">
        <f t="shared" si="3"/>
        <v>0.009878554587332274</v>
      </c>
      <c r="F62" s="49">
        <f t="shared" si="4"/>
        <v>0.059203444564047365</v>
      </c>
      <c r="G62" s="70">
        <f t="shared" si="5"/>
        <v>770</v>
      </c>
    </row>
    <row r="63" spans="1:7" ht="15">
      <c r="A63" s="2">
        <v>62</v>
      </c>
      <c r="B63" s="33" t="s">
        <v>69</v>
      </c>
      <c r="C63" s="36">
        <v>837</v>
      </c>
      <c r="D63" s="20">
        <v>929</v>
      </c>
      <c r="E63" s="49">
        <f t="shared" si="3"/>
        <v>0.0006661714003797679</v>
      </c>
      <c r="F63" s="49">
        <f t="shared" si="4"/>
        <v>0.10991636798088411</v>
      </c>
      <c r="G63" s="70">
        <f t="shared" si="5"/>
        <v>92</v>
      </c>
    </row>
    <row r="64" spans="1:7" ht="15">
      <c r="A64" s="2">
        <v>63</v>
      </c>
      <c r="B64" s="33" t="s">
        <v>70</v>
      </c>
      <c r="C64" s="36">
        <v>6481</v>
      </c>
      <c r="D64" s="20">
        <v>7394</v>
      </c>
      <c r="E64" s="49">
        <f t="shared" si="3"/>
        <v>0.005302121996133481</v>
      </c>
      <c r="F64" s="49">
        <f t="shared" si="4"/>
        <v>0.14087332201820707</v>
      </c>
      <c r="G64" s="70">
        <f t="shared" si="5"/>
        <v>913</v>
      </c>
    </row>
    <row r="65" spans="1:7" ht="15">
      <c r="A65" s="2">
        <v>64</v>
      </c>
      <c r="B65" s="33" t="s">
        <v>71</v>
      </c>
      <c r="C65" s="36">
        <v>6316</v>
      </c>
      <c r="D65" s="20">
        <v>6964</v>
      </c>
      <c r="E65" s="49">
        <f t="shared" si="3"/>
        <v>0.004993775707475462</v>
      </c>
      <c r="F65" s="49">
        <f t="shared" si="4"/>
        <v>0.1025965801139962</v>
      </c>
      <c r="G65" s="70">
        <f t="shared" si="5"/>
        <v>648</v>
      </c>
    </row>
    <row r="66" spans="1:7" ht="15">
      <c r="A66" s="2">
        <v>65</v>
      </c>
      <c r="B66" s="33" t="s">
        <v>72</v>
      </c>
      <c r="C66" s="36">
        <v>4643</v>
      </c>
      <c r="D66" s="20">
        <v>5193</v>
      </c>
      <c r="E66" s="49">
        <f aca="true" t="shared" si="6" ref="E66:E82">D66/$D$83</f>
        <v>0.0037238192488397576</v>
      </c>
      <c r="F66" s="49">
        <f aca="true" t="shared" si="7" ref="F66:F82">(D66-C66)/C66</f>
        <v>0.11845789360327375</v>
      </c>
      <c r="G66" s="70">
        <f aca="true" t="shared" si="8" ref="G66:G82">D66-C66</f>
        <v>550</v>
      </c>
    </row>
    <row r="67" spans="1:7" ht="15">
      <c r="A67" s="2">
        <v>66</v>
      </c>
      <c r="B67" s="33" t="s">
        <v>73</v>
      </c>
      <c r="C67" s="36">
        <v>4264</v>
      </c>
      <c r="D67" s="20">
        <v>4756</v>
      </c>
      <c r="E67" s="49">
        <f t="shared" si="6"/>
        <v>0.003410453369436142</v>
      </c>
      <c r="F67" s="49">
        <f t="shared" si="7"/>
        <v>0.11538461538461539</v>
      </c>
      <c r="G67" s="70">
        <f t="shared" si="8"/>
        <v>492</v>
      </c>
    </row>
    <row r="68" spans="1:7" ht="15">
      <c r="A68" s="2">
        <v>67</v>
      </c>
      <c r="B68" s="33" t="s">
        <v>74</v>
      </c>
      <c r="C68" s="36">
        <v>8852</v>
      </c>
      <c r="D68" s="20">
        <v>9542</v>
      </c>
      <c r="E68" s="49">
        <f t="shared" si="6"/>
        <v>0.006842419270639123</v>
      </c>
      <c r="F68" s="49">
        <f t="shared" si="7"/>
        <v>0.07794848621780388</v>
      </c>
      <c r="G68" s="70">
        <f t="shared" si="8"/>
        <v>690</v>
      </c>
    </row>
    <row r="69" spans="1:7" ht="15">
      <c r="A69" s="2">
        <v>68</v>
      </c>
      <c r="B69" s="33" t="s">
        <v>75</v>
      </c>
      <c r="C69" s="36">
        <v>4153</v>
      </c>
      <c r="D69" s="20">
        <v>4545</v>
      </c>
      <c r="E69" s="49">
        <f t="shared" si="6"/>
        <v>0.003259148562676044</v>
      </c>
      <c r="F69" s="49">
        <f t="shared" si="7"/>
        <v>0.09438959788104985</v>
      </c>
      <c r="G69" s="70">
        <f t="shared" si="8"/>
        <v>392</v>
      </c>
    </row>
    <row r="70" spans="1:7" ht="15">
      <c r="A70" s="2">
        <v>69</v>
      </c>
      <c r="B70" s="33" t="s">
        <v>76</v>
      </c>
      <c r="C70" s="36">
        <v>818</v>
      </c>
      <c r="D70" s="20">
        <v>893</v>
      </c>
      <c r="E70" s="49">
        <f t="shared" si="6"/>
        <v>0.0006403563622595616</v>
      </c>
      <c r="F70" s="49">
        <f t="shared" si="7"/>
        <v>0.09168704156479218</v>
      </c>
      <c r="G70" s="70">
        <f t="shared" si="8"/>
        <v>75</v>
      </c>
    </row>
    <row r="71" spans="1:7" ht="15">
      <c r="A71" s="2">
        <v>70</v>
      </c>
      <c r="B71" s="33" t="s">
        <v>77</v>
      </c>
      <c r="C71" s="36">
        <v>3046</v>
      </c>
      <c r="D71" s="20">
        <v>3240</v>
      </c>
      <c r="E71" s="49">
        <f t="shared" si="6"/>
        <v>0.0023233534308185664</v>
      </c>
      <c r="F71" s="49">
        <f t="shared" si="7"/>
        <v>0.06369008535784636</v>
      </c>
      <c r="G71" s="70">
        <f t="shared" si="8"/>
        <v>194</v>
      </c>
    </row>
    <row r="72" spans="1:7" ht="15">
      <c r="A72" s="2">
        <v>71</v>
      </c>
      <c r="B72" s="33" t="s">
        <v>78</v>
      </c>
      <c r="C72" s="36">
        <v>3357</v>
      </c>
      <c r="D72" s="20">
        <v>3656</v>
      </c>
      <c r="E72" s="49">
        <f t="shared" si="6"/>
        <v>0.0026216605379853946</v>
      </c>
      <c r="F72" s="49">
        <f t="shared" si="7"/>
        <v>0.0890676198987191</v>
      </c>
      <c r="G72" s="70">
        <f t="shared" si="8"/>
        <v>299</v>
      </c>
    </row>
    <row r="73" spans="1:7" ht="15">
      <c r="A73" s="2">
        <v>72</v>
      </c>
      <c r="B73" s="33" t="s">
        <v>79</v>
      </c>
      <c r="C73" s="36">
        <v>2453</v>
      </c>
      <c r="D73" s="20">
        <v>2762</v>
      </c>
      <c r="E73" s="49">
        <f t="shared" si="6"/>
        <v>0.001980587091333605</v>
      </c>
      <c r="F73" s="49">
        <f t="shared" si="7"/>
        <v>0.12596820220138605</v>
      </c>
      <c r="G73" s="70">
        <f t="shared" si="8"/>
        <v>309</v>
      </c>
    </row>
    <row r="74" spans="1:7" ht="15">
      <c r="A74" s="2">
        <v>73</v>
      </c>
      <c r="B74" s="33" t="s">
        <v>80</v>
      </c>
      <c r="C74" s="36">
        <v>1115</v>
      </c>
      <c r="D74" s="20">
        <v>1342</v>
      </c>
      <c r="E74" s="49">
        <f t="shared" si="6"/>
        <v>0.0009623272543699123</v>
      </c>
      <c r="F74" s="49">
        <f t="shared" si="7"/>
        <v>0.20358744394618833</v>
      </c>
      <c r="G74" s="70">
        <f t="shared" si="8"/>
        <v>227</v>
      </c>
    </row>
    <row r="75" spans="1:7" ht="15">
      <c r="A75" s="2">
        <v>74</v>
      </c>
      <c r="B75" s="33" t="s">
        <v>81</v>
      </c>
      <c r="C75" s="36">
        <v>2669</v>
      </c>
      <c r="D75" s="20">
        <v>2941</v>
      </c>
      <c r="E75" s="49">
        <f t="shared" si="6"/>
        <v>0.0021089451975424083</v>
      </c>
      <c r="F75" s="49">
        <f t="shared" si="7"/>
        <v>0.10191082802547771</v>
      </c>
      <c r="G75" s="70">
        <f t="shared" si="8"/>
        <v>272</v>
      </c>
    </row>
    <row r="76" spans="1:7" ht="15">
      <c r="A76" s="2">
        <v>75</v>
      </c>
      <c r="B76" s="33" t="s">
        <v>82</v>
      </c>
      <c r="C76" s="36">
        <v>818</v>
      </c>
      <c r="D76" s="20">
        <v>929</v>
      </c>
      <c r="E76" s="49">
        <f t="shared" si="6"/>
        <v>0.0006661714003797679</v>
      </c>
      <c r="F76" s="49">
        <f t="shared" si="7"/>
        <v>0.1356968215158924</v>
      </c>
      <c r="G76" s="70">
        <f t="shared" si="8"/>
        <v>111</v>
      </c>
    </row>
    <row r="77" spans="1:7" ht="15">
      <c r="A77" s="2">
        <v>76</v>
      </c>
      <c r="B77" s="33" t="s">
        <v>83</v>
      </c>
      <c r="C77" s="36">
        <v>1090</v>
      </c>
      <c r="D77" s="20">
        <v>1283</v>
      </c>
      <c r="E77" s="49">
        <f t="shared" si="6"/>
        <v>0.0009200192752284631</v>
      </c>
      <c r="F77" s="49">
        <f t="shared" si="7"/>
        <v>0.17706422018348625</v>
      </c>
      <c r="G77" s="70">
        <f t="shared" si="8"/>
        <v>193</v>
      </c>
    </row>
    <row r="78" spans="1:7" ht="15">
      <c r="A78" s="2">
        <v>77</v>
      </c>
      <c r="B78" s="33" t="s">
        <v>84</v>
      </c>
      <c r="C78" s="36">
        <v>4594</v>
      </c>
      <c r="D78" s="20">
        <v>4935</v>
      </c>
      <c r="E78" s="49">
        <f t="shared" si="6"/>
        <v>0.0035388114756449455</v>
      </c>
      <c r="F78" s="49">
        <f t="shared" si="7"/>
        <v>0.07422725293861558</v>
      </c>
      <c r="G78" s="70">
        <f t="shared" si="8"/>
        <v>341</v>
      </c>
    </row>
    <row r="79" spans="1:7" ht="15">
      <c r="A79" s="2">
        <v>78</v>
      </c>
      <c r="B79" s="33" t="s">
        <v>85</v>
      </c>
      <c r="C79" s="36">
        <v>4003</v>
      </c>
      <c r="D79" s="20">
        <v>4121</v>
      </c>
      <c r="E79" s="49">
        <f t="shared" si="6"/>
        <v>0.002955104780371392</v>
      </c>
      <c r="F79" s="49">
        <f t="shared" si="7"/>
        <v>0.029477891581314013</v>
      </c>
      <c r="G79" s="70">
        <f t="shared" si="8"/>
        <v>118</v>
      </c>
    </row>
    <row r="80" spans="1:7" ht="15">
      <c r="A80" s="2">
        <v>79</v>
      </c>
      <c r="B80" s="33" t="s">
        <v>86</v>
      </c>
      <c r="C80" s="36">
        <v>840</v>
      </c>
      <c r="D80" s="20">
        <v>933</v>
      </c>
      <c r="E80" s="49">
        <f t="shared" si="6"/>
        <v>0.0006690397379486797</v>
      </c>
      <c r="F80" s="49">
        <f t="shared" si="7"/>
        <v>0.11071428571428571</v>
      </c>
      <c r="G80" s="70">
        <f t="shared" si="8"/>
        <v>93</v>
      </c>
    </row>
    <row r="81" spans="1:7" ht="15">
      <c r="A81" s="2">
        <v>80</v>
      </c>
      <c r="B81" s="33" t="s">
        <v>87</v>
      </c>
      <c r="C81" s="36">
        <v>4189</v>
      </c>
      <c r="D81" s="20">
        <v>4718</v>
      </c>
      <c r="E81" s="49">
        <f t="shared" si="6"/>
        <v>0.00338320416253148</v>
      </c>
      <c r="F81" s="49">
        <f t="shared" si="7"/>
        <v>0.12628312246359513</v>
      </c>
      <c r="G81" s="70">
        <f t="shared" si="8"/>
        <v>529</v>
      </c>
    </row>
    <row r="82" spans="1:7" ht="15.75" thickBot="1">
      <c r="A82" s="3">
        <v>81</v>
      </c>
      <c r="B82" s="34" t="s">
        <v>88</v>
      </c>
      <c r="C82" s="36">
        <v>4757</v>
      </c>
      <c r="D82" s="20">
        <v>5232</v>
      </c>
      <c r="E82" s="49">
        <f t="shared" si="6"/>
        <v>0.0037517855401366478</v>
      </c>
      <c r="F82" s="49">
        <f t="shared" si="7"/>
        <v>0.0998528484338869</v>
      </c>
      <c r="G82" s="71">
        <f t="shared" si="8"/>
        <v>475</v>
      </c>
    </row>
    <row r="83" spans="1:7" ht="15.75" thickBot="1">
      <c r="A83" s="79" t="s">
        <v>264</v>
      </c>
      <c r="B83" s="80"/>
      <c r="C83" s="74">
        <f>SUM(C2:C82)</f>
        <v>1272947</v>
      </c>
      <c r="D83" s="75">
        <f>SUM(D2:D82)</f>
        <v>1394536</v>
      </c>
      <c r="E83" s="37">
        <f>D83/$D$83</f>
        <v>1</v>
      </c>
      <c r="F83" s="51">
        <f>(D83-C83)/C83</f>
        <v>0.09551772383296397</v>
      </c>
      <c r="G83" s="75">
        <f>D83-C83</f>
        <v>121589</v>
      </c>
    </row>
  </sheetData>
  <sheetProtection/>
  <autoFilter ref="A1:G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pane ySplit="1" topLeftCell="A41" activePane="bottomLeft" state="frozen"/>
      <selection pane="topLeft" activeCell="W1" sqref="W1"/>
      <selection pane="bottomLeft" activeCell="B65" sqref="B65"/>
    </sheetView>
  </sheetViews>
  <sheetFormatPr defaultColWidth="9.140625" defaultRowHeight="15"/>
  <cols>
    <col min="1" max="1" width="13.7109375" style="0" bestFit="1" customWidth="1"/>
    <col min="2" max="2" width="76.140625" style="0" customWidth="1"/>
    <col min="3" max="4" width="12.00390625" style="0" bestFit="1" customWidth="1"/>
    <col min="5" max="6" width="33.140625" style="0" bestFit="1" customWidth="1"/>
    <col min="7" max="7" width="27.8515625" style="0" customWidth="1"/>
  </cols>
  <sheetData>
    <row r="1" spans="1:7" ht="50.25" customHeight="1" thickBot="1">
      <c r="A1" s="47" t="s">
        <v>176</v>
      </c>
      <c r="B1" s="28" t="s">
        <v>177</v>
      </c>
      <c r="C1" s="16">
        <v>40391</v>
      </c>
      <c r="D1" s="38">
        <v>40756</v>
      </c>
      <c r="E1" s="18" t="s">
        <v>285</v>
      </c>
      <c r="F1" s="21" t="s">
        <v>267</v>
      </c>
      <c r="G1" s="21" t="s">
        <v>266</v>
      </c>
    </row>
    <row r="2" spans="1:7" ht="15">
      <c r="A2" s="1" t="s">
        <v>0</v>
      </c>
      <c r="B2" s="8" t="s">
        <v>178</v>
      </c>
      <c r="C2" s="11">
        <v>60015</v>
      </c>
      <c r="D2" s="19">
        <v>62325</v>
      </c>
      <c r="E2" s="44">
        <f>D2/$D$90</f>
        <v>0.007476327661440694</v>
      </c>
      <c r="F2" s="44">
        <f>(D2-C2)/C2</f>
        <v>0.03849037740564859</v>
      </c>
      <c r="G2" s="19">
        <f>D2-C2</f>
        <v>2310</v>
      </c>
    </row>
    <row r="3" spans="1:7" ht="15">
      <c r="A3" s="5" t="s">
        <v>1</v>
      </c>
      <c r="B3" s="9" t="s">
        <v>179</v>
      </c>
      <c r="C3" s="13">
        <v>26622</v>
      </c>
      <c r="D3" s="20">
        <v>29478</v>
      </c>
      <c r="E3" s="44">
        <f aca="true" t="shared" si="0" ref="E3:E66">D3/$D$90</f>
        <v>0.003536096057825091</v>
      </c>
      <c r="F3" s="44">
        <f aca="true" t="shared" si="1" ref="F3:F66">(D3-C3)/C3</f>
        <v>0.10727969348659004</v>
      </c>
      <c r="G3" s="20">
        <f aca="true" t="shared" si="2" ref="G3:G66">D3-C3</f>
        <v>2856</v>
      </c>
    </row>
    <row r="4" spans="1:7" ht="15">
      <c r="A4" s="5" t="s">
        <v>2</v>
      </c>
      <c r="B4" s="9" t="s">
        <v>180</v>
      </c>
      <c r="C4" s="13">
        <v>5037</v>
      </c>
      <c r="D4" s="20">
        <v>5849</v>
      </c>
      <c r="E4" s="44">
        <f t="shared" si="0"/>
        <v>0.0007016292096553008</v>
      </c>
      <c r="F4" s="44">
        <f t="shared" si="1"/>
        <v>0.1612070676990272</v>
      </c>
      <c r="G4" s="20">
        <f t="shared" si="2"/>
        <v>812</v>
      </c>
    </row>
    <row r="5" spans="1:7" ht="15">
      <c r="A5" s="5" t="s">
        <v>3</v>
      </c>
      <c r="B5" s="9" t="s">
        <v>181</v>
      </c>
      <c r="C5" s="13">
        <v>51060</v>
      </c>
      <c r="D5" s="20">
        <v>53087</v>
      </c>
      <c r="E5" s="44">
        <f t="shared" si="0"/>
        <v>0.006368163763544358</v>
      </c>
      <c r="F5" s="44">
        <f t="shared" si="1"/>
        <v>0.03969839404622013</v>
      </c>
      <c r="G5" s="20">
        <f t="shared" si="2"/>
        <v>2027</v>
      </c>
    </row>
    <row r="6" spans="1:7" ht="15">
      <c r="A6" s="5" t="s">
        <v>4</v>
      </c>
      <c r="B6" s="9" t="s">
        <v>182</v>
      </c>
      <c r="C6" s="13">
        <v>2983</v>
      </c>
      <c r="D6" s="20">
        <v>3523</v>
      </c>
      <c r="E6" s="44">
        <f t="shared" si="0"/>
        <v>0.00042260894265953576</v>
      </c>
      <c r="F6" s="44">
        <f t="shared" si="1"/>
        <v>0.18102581293999329</v>
      </c>
      <c r="G6" s="20">
        <f t="shared" si="2"/>
        <v>540</v>
      </c>
    </row>
    <row r="7" spans="1:7" ht="15">
      <c r="A7" s="5" t="s">
        <v>5</v>
      </c>
      <c r="B7" s="9" t="s">
        <v>183</v>
      </c>
      <c r="C7" s="13">
        <v>20202</v>
      </c>
      <c r="D7" s="20">
        <v>23065</v>
      </c>
      <c r="E7" s="44">
        <f t="shared" si="0"/>
        <v>0.002766811031065056</v>
      </c>
      <c r="F7" s="44">
        <f t="shared" si="1"/>
        <v>0.1417186417186417</v>
      </c>
      <c r="G7" s="20">
        <f t="shared" si="2"/>
        <v>2863</v>
      </c>
    </row>
    <row r="8" spans="1:7" ht="15">
      <c r="A8" s="5" t="s">
        <v>6</v>
      </c>
      <c r="B8" s="9" t="s">
        <v>184</v>
      </c>
      <c r="C8" s="13">
        <v>53428</v>
      </c>
      <c r="D8" s="20">
        <v>58547</v>
      </c>
      <c r="E8" s="44">
        <f t="shared" si="0"/>
        <v>0.007023129652536997</v>
      </c>
      <c r="F8" s="44">
        <f t="shared" si="1"/>
        <v>0.0958111851463652</v>
      </c>
      <c r="G8" s="20">
        <f t="shared" si="2"/>
        <v>5119</v>
      </c>
    </row>
    <row r="9" spans="1:7" ht="15">
      <c r="A9" s="5" t="s">
        <v>7</v>
      </c>
      <c r="B9" s="9" t="s">
        <v>185</v>
      </c>
      <c r="C9" s="13">
        <v>3681</v>
      </c>
      <c r="D9" s="20">
        <v>4418</v>
      </c>
      <c r="E9" s="44">
        <f t="shared" si="0"/>
        <v>0.000529970567320417</v>
      </c>
      <c r="F9" s="44">
        <f t="shared" si="1"/>
        <v>0.2002173322466721</v>
      </c>
      <c r="G9" s="20">
        <f t="shared" si="2"/>
        <v>737</v>
      </c>
    </row>
    <row r="10" spans="1:7" ht="15">
      <c r="A10" s="5">
        <v>10</v>
      </c>
      <c r="B10" s="9" t="s">
        <v>186</v>
      </c>
      <c r="C10" s="13">
        <v>275472</v>
      </c>
      <c r="D10" s="20">
        <v>286607</v>
      </c>
      <c r="E10" s="44">
        <f t="shared" si="0"/>
        <v>0.0343805510158449</v>
      </c>
      <c r="F10" s="44">
        <f t="shared" si="1"/>
        <v>0.040421531044897485</v>
      </c>
      <c r="G10" s="20">
        <f t="shared" si="2"/>
        <v>11135</v>
      </c>
    </row>
    <row r="11" spans="1:7" ht="15">
      <c r="A11" s="5">
        <v>11</v>
      </c>
      <c r="B11" s="9" t="s">
        <v>187</v>
      </c>
      <c r="C11" s="13">
        <v>10800</v>
      </c>
      <c r="D11" s="20">
        <v>11029</v>
      </c>
      <c r="E11" s="44">
        <f t="shared" si="0"/>
        <v>0.0013230071043406244</v>
      </c>
      <c r="F11" s="44">
        <f t="shared" si="1"/>
        <v>0.021203703703703704</v>
      </c>
      <c r="G11" s="20">
        <f t="shared" si="2"/>
        <v>229</v>
      </c>
    </row>
    <row r="12" spans="1:7" ht="15">
      <c r="A12" s="5">
        <v>12</v>
      </c>
      <c r="B12" s="9" t="s">
        <v>188</v>
      </c>
      <c r="C12" s="13">
        <v>3214</v>
      </c>
      <c r="D12" s="20">
        <v>3021</v>
      </c>
      <c r="E12" s="44">
        <f t="shared" si="0"/>
        <v>0.0003623904671514214</v>
      </c>
      <c r="F12" s="44">
        <f t="shared" si="1"/>
        <v>-0.06004978220286248</v>
      </c>
      <c r="G12" s="20">
        <f t="shared" si="2"/>
        <v>-193</v>
      </c>
    </row>
    <row r="13" spans="1:7" ht="15">
      <c r="A13" s="5">
        <v>13</v>
      </c>
      <c r="B13" s="9" t="s">
        <v>189</v>
      </c>
      <c r="C13" s="13">
        <v>247917</v>
      </c>
      <c r="D13" s="20">
        <v>262548</v>
      </c>
      <c r="E13" s="44">
        <f t="shared" si="0"/>
        <v>0.03149450260498887</v>
      </c>
      <c r="F13" s="44">
        <f t="shared" si="1"/>
        <v>0.059015718970461886</v>
      </c>
      <c r="G13" s="20">
        <f t="shared" si="2"/>
        <v>14631</v>
      </c>
    </row>
    <row r="14" spans="1:7" ht="15">
      <c r="A14" s="5">
        <v>14</v>
      </c>
      <c r="B14" s="9" t="s">
        <v>190</v>
      </c>
      <c r="C14" s="13">
        <v>208185</v>
      </c>
      <c r="D14" s="20">
        <v>215889</v>
      </c>
      <c r="E14" s="44">
        <f t="shared" si="0"/>
        <v>0.025897423225042442</v>
      </c>
      <c r="F14" s="44">
        <f t="shared" si="1"/>
        <v>0.0370055479501405</v>
      </c>
      <c r="G14" s="20">
        <f t="shared" si="2"/>
        <v>7704</v>
      </c>
    </row>
    <row r="15" spans="1:7" ht="15">
      <c r="A15" s="5">
        <v>15</v>
      </c>
      <c r="B15" s="9" t="s">
        <v>191</v>
      </c>
      <c r="C15" s="13">
        <v>36891</v>
      </c>
      <c r="D15" s="20">
        <v>42138</v>
      </c>
      <c r="E15" s="44">
        <f t="shared" si="0"/>
        <v>0.005054753229005824</v>
      </c>
      <c r="F15" s="44">
        <f t="shared" si="1"/>
        <v>0.14222981214930472</v>
      </c>
      <c r="G15" s="20">
        <f t="shared" si="2"/>
        <v>5247</v>
      </c>
    </row>
    <row r="16" spans="1:7" ht="15">
      <c r="A16" s="5">
        <v>16</v>
      </c>
      <c r="B16" s="9" t="s">
        <v>192</v>
      </c>
      <c r="C16" s="13">
        <v>54071</v>
      </c>
      <c r="D16" s="20">
        <v>58457</v>
      </c>
      <c r="E16" s="44">
        <f t="shared" si="0"/>
        <v>0.007012333511509646</v>
      </c>
      <c r="F16" s="44">
        <f t="shared" si="1"/>
        <v>0.08111557026872075</v>
      </c>
      <c r="G16" s="20">
        <f t="shared" si="2"/>
        <v>4386</v>
      </c>
    </row>
    <row r="17" spans="1:7" ht="15">
      <c r="A17" s="5">
        <v>17</v>
      </c>
      <c r="B17" s="9" t="s">
        <v>193</v>
      </c>
      <c r="C17" s="13">
        <v>29837</v>
      </c>
      <c r="D17" s="20">
        <v>30967</v>
      </c>
      <c r="E17" s="44">
        <f t="shared" si="0"/>
        <v>0.00371471221326649</v>
      </c>
      <c r="F17" s="44">
        <f t="shared" si="1"/>
        <v>0.03787244025873915</v>
      </c>
      <c r="G17" s="20">
        <f t="shared" si="2"/>
        <v>1130</v>
      </c>
    </row>
    <row r="18" spans="1:7" ht="15">
      <c r="A18" s="5">
        <v>18</v>
      </c>
      <c r="B18" s="9" t="s">
        <v>194</v>
      </c>
      <c r="C18" s="13">
        <v>49201</v>
      </c>
      <c r="D18" s="20">
        <v>52284</v>
      </c>
      <c r="E18" s="44">
        <f t="shared" si="0"/>
        <v>0.006271838194155881</v>
      </c>
      <c r="F18" s="44">
        <f t="shared" si="1"/>
        <v>0.06266132802178817</v>
      </c>
      <c r="G18" s="20">
        <f t="shared" si="2"/>
        <v>3083</v>
      </c>
    </row>
    <row r="19" spans="1:7" ht="15">
      <c r="A19" s="5">
        <v>19</v>
      </c>
      <c r="B19" s="9" t="s">
        <v>195</v>
      </c>
      <c r="C19" s="13">
        <v>6987</v>
      </c>
      <c r="D19" s="20">
        <v>7593</v>
      </c>
      <c r="E19" s="44">
        <f t="shared" si="0"/>
        <v>0.0009108344313408615</v>
      </c>
      <c r="F19" s="44">
        <f t="shared" si="1"/>
        <v>0.08673250322026621</v>
      </c>
      <c r="G19" s="20">
        <f t="shared" si="2"/>
        <v>606</v>
      </c>
    </row>
    <row r="20" spans="1:7" ht="15">
      <c r="A20" s="5">
        <v>20</v>
      </c>
      <c r="B20" s="9" t="s">
        <v>196</v>
      </c>
      <c r="C20" s="13">
        <v>58390</v>
      </c>
      <c r="D20" s="20">
        <v>60360</v>
      </c>
      <c r="E20" s="44">
        <f t="shared" si="0"/>
        <v>0.007240611915676861</v>
      </c>
      <c r="F20" s="44">
        <f t="shared" si="1"/>
        <v>0.033738653879088885</v>
      </c>
      <c r="G20" s="20">
        <f t="shared" si="2"/>
        <v>1970</v>
      </c>
    </row>
    <row r="21" spans="1:7" ht="15">
      <c r="A21" s="5">
        <v>21</v>
      </c>
      <c r="B21" s="9" t="s">
        <v>197</v>
      </c>
      <c r="C21" s="13">
        <v>6233</v>
      </c>
      <c r="D21" s="20">
        <v>6653</v>
      </c>
      <c r="E21" s="44">
        <f t="shared" si="0"/>
        <v>0.0007980747361663047</v>
      </c>
      <c r="F21" s="44">
        <f t="shared" si="1"/>
        <v>0.06738328252847746</v>
      </c>
      <c r="G21" s="20">
        <f t="shared" si="2"/>
        <v>420</v>
      </c>
    </row>
    <row r="22" spans="1:7" ht="15">
      <c r="A22" s="5">
        <v>22</v>
      </c>
      <c r="B22" s="9" t="s">
        <v>198</v>
      </c>
      <c r="C22" s="13">
        <v>118992</v>
      </c>
      <c r="D22" s="20">
        <v>130876</v>
      </c>
      <c r="E22" s="44">
        <f t="shared" si="0"/>
        <v>0.01569950836772904</v>
      </c>
      <c r="F22" s="44">
        <f t="shared" si="1"/>
        <v>0.09987226032002151</v>
      </c>
      <c r="G22" s="20">
        <f t="shared" si="2"/>
        <v>11884</v>
      </c>
    </row>
    <row r="23" spans="1:7" ht="15">
      <c r="A23" s="5">
        <v>23</v>
      </c>
      <c r="B23" s="9" t="s">
        <v>199</v>
      </c>
      <c r="C23" s="13">
        <v>167489</v>
      </c>
      <c r="D23" s="20">
        <v>179899</v>
      </c>
      <c r="E23" s="44">
        <f t="shared" si="0"/>
        <v>0.02158016638532723</v>
      </c>
      <c r="F23" s="44">
        <f t="shared" si="1"/>
        <v>0.07409441814089283</v>
      </c>
      <c r="G23" s="20">
        <f t="shared" si="2"/>
        <v>12410</v>
      </c>
    </row>
    <row r="24" spans="1:7" ht="15">
      <c r="A24" s="5">
        <v>24</v>
      </c>
      <c r="B24" s="9" t="s">
        <v>200</v>
      </c>
      <c r="C24" s="13">
        <v>130374</v>
      </c>
      <c r="D24" s="20">
        <v>143856</v>
      </c>
      <c r="E24" s="44">
        <f t="shared" si="0"/>
        <v>0.01725655181811813</v>
      </c>
      <c r="F24" s="44">
        <f t="shared" si="1"/>
        <v>0.10341018914814304</v>
      </c>
      <c r="G24" s="20">
        <f t="shared" si="2"/>
        <v>13482</v>
      </c>
    </row>
    <row r="25" spans="1:7" ht="15">
      <c r="A25" s="5">
        <v>25</v>
      </c>
      <c r="B25" s="9" t="s">
        <v>201</v>
      </c>
      <c r="C25" s="13">
        <v>287260</v>
      </c>
      <c r="D25" s="20">
        <v>312734</v>
      </c>
      <c r="E25" s="44">
        <f t="shared" si="0"/>
        <v>0.037514670756084945</v>
      </c>
      <c r="F25" s="44">
        <f t="shared" si="1"/>
        <v>0.08867924528301886</v>
      </c>
      <c r="G25" s="20">
        <f t="shared" si="2"/>
        <v>25474</v>
      </c>
    </row>
    <row r="26" spans="1:7" ht="15">
      <c r="A26" s="5">
        <v>26</v>
      </c>
      <c r="B26" s="9" t="s">
        <v>202</v>
      </c>
      <c r="C26" s="13">
        <v>27122</v>
      </c>
      <c r="D26" s="20">
        <v>28082</v>
      </c>
      <c r="E26" s="44">
        <f t="shared" si="0"/>
        <v>0.0033686359147786214</v>
      </c>
      <c r="F26" s="44">
        <f t="shared" si="1"/>
        <v>0.035395619792050734</v>
      </c>
      <c r="G26" s="20">
        <f t="shared" si="2"/>
        <v>960</v>
      </c>
    </row>
    <row r="27" spans="1:7" ht="15">
      <c r="A27" s="5">
        <v>27</v>
      </c>
      <c r="B27" s="9" t="s">
        <v>203</v>
      </c>
      <c r="C27" s="13">
        <v>62811</v>
      </c>
      <c r="D27" s="20">
        <v>69965</v>
      </c>
      <c r="E27" s="44">
        <f t="shared" si="0"/>
        <v>0.008392800077540284</v>
      </c>
      <c r="F27" s="44">
        <f t="shared" si="1"/>
        <v>0.11389724729744789</v>
      </c>
      <c r="G27" s="20">
        <f t="shared" si="2"/>
        <v>7154</v>
      </c>
    </row>
    <row r="28" spans="1:7" ht="15">
      <c r="A28" s="5">
        <v>28</v>
      </c>
      <c r="B28" s="9" t="s">
        <v>204</v>
      </c>
      <c r="C28" s="13">
        <v>131651</v>
      </c>
      <c r="D28" s="20">
        <v>147925</v>
      </c>
      <c r="E28" s="44">
        <f t="shared" si="0"/>
        <v>0.01774465734967693</v>
      </c>
      <c r="F28" s="44">
        <f t="shared" si="1"/>
        <v>0.12361470858557853</v>
      </c>
      <c r="G28" s="20">
        <f t="shared" si="2"/>
        <v>16274</v>
      </c>
    </row>
    <row r="29" spans="1:7" ht="15">
      <c r="A29" s="5">
        <v>29</v>
      </c>
      <c r="B29" s="9" t="s">
        <v>205</v>
      </c>
      <c r="C29" s="13">
        <v>67940</v>
      </c>
      <c r="D29" s="20">
        <v>80203</v>
      </c>
      <c r="E29" s="44">
        <f t="shared" si="0"/>
        <v>0.009620921097962745</v>
      </c>
      <c r="F29" s="44">
        <f t="shared" si="1"/>
        <v>0.18049749779216956</v>
      </c>
      <c r="G29" s="20">
        <f t="shared" si="2"/>
        <v>12263</v>
      </c>
    </row>
    <row r="30" spans="1:7" ht="15">
      <c r="A30" s="5">
        <v>30</v>
      </c>
      <c r="B30" s="9" t="s">
        <v>206</v>
      </c>
      <c r="C30" s="13">
        <v>28904</v>
      </c>
      <c r="D30" s="20">
        <v>34495</v>
      </c>
      <c r="E30" s="44">
        <f t="shared" si="0"/>
        <v>0.004137920941538657</v>
      </c>
      <c r="F30" s="44">
        <f t="shared" si="1"/>
        <v>0.19343343481871023</v>
      </c>
      <c r="G30" s="20">
        <f t="shared" si="2"/>
        <v>5591</v>
      </c>
    </row>
    <row r="31" spans="1:7" ht="15">
      <c r="A31" s="5">
        <v>31</v>
      </c>
      <c r="B31" s="9" t="s">
        <v>207</v>
      </c>
      <c r="C31" s="13">
        <v>84791</v>
      </c>
      <c r="D31" s="20">
        <v>100269</v>
      </c>
      <c r="E31" s="44">
        <f t="shared" si="0"/>
        <v>0.012027980718571954</v>
      </c>
      <c r="F31" s="44">
        <f t="shared" si="1"/>
        <v>0.18254295856871602</v>
      </c>
      <c r="G31" s="20">
        <f t="shared" si="2"/>
        <v>15478</v>
      </c>
    </row>
    <row r="32" spans="1:7" ht="15">
      <c r="A32" s="5">
        <v>32</v>
      </c>
      <c r="B32" s="9" t="s">
        <v>208</v>
      </c>
      <c r="C32" s="13">
        <v>23605</v>
      </c>
      <c r="D32" s="20">
        <v>26277</v>
      </c>
      <c r="E32" s="44">
        <f t="shared" si="0"/>
        <v>0.0031521133086189674</v>
      </c>
      <c r="F32" s="44">
        <f t="shared" si="1"/>
        <v>0.11319635670408812</v>
      </c>
      <c r="G32" s="20">
        <f t="shared" si="2"/>
        <v>2672</v>
      </c>
    </row>
    <row r="33" spans="1:7" ht="15">
      <c r="A33" s="5">
        <v>33</v>
      </c>
      <c r="B33" s="9" t="s">
        <v>209</v>
      </c>
      <c r="C33" s="13">
        <v>133850</v>
      </c>
      <c r="D33" s="20">
        <v>136983</v>
      </c>
      <c r="E33" s="44">
        <f t="shared" si="0"/>
        <v>0.01643208651499608</v>
      </c>
      <c r="F33" s="44">
        <f t="shared" si="1"/>
        <v>0.02340679865521106</v>
      </c>
      <c r="G33" s="20">
        <f t="shared" si="2"/>
        <v>3133</v>
      </c>
    </row>
    <row r="34" spans="1:7" ht="15">
      <c r="A34" s="5">
        <v>35</v>
      </c>
      <c r="B34" s="9" t="s">
        <v>210</v>
      </c>
      <c r="C34" s="13">
        <v>90009</v>
      </c>
      <c r="D34" s="20">
        <v>87305</v>
      </c>
      <c r="E34" s="44">
        <f t="shared" si="0"/>
        <v>0.010472856582143279</v>
      </c>
      <c r="F34" s="44">
        <f t="shared" si="1"/>
        <v>-0.030041440300414404</v>
      </c>
      <c r="G34" s="20">
        <f t="shared" si="2"/>
        <v>-2704</v>
      </c>
    </row>
    <row r="35" spans="1:7" ht="15">
      <c r="A35" s="5">
        <v>36</v>
      </c>
      <c r="B35" s="9" t="s">
        <v>211</v>
      </c>
      <c r="C35" s="13">
        <v>18846</v>
      </c>
      <c r="D35" s="20">
        <v>17111</v>
      </c>
      <c r="E35" s="44">
        <f t="shared" si="0"/>
        <v>0.0020525863235445123</v>
      </c>
      <c r="F35" s="44">
        <f t="shared" si="1"/>
        <v>-0.09206197601613074</v>
      </c>
      <c r="G35" s="20">
        <f t="shared" si="2"/>
        <v>-1735</v>
      </c>
    </row>
    <row r="36" spans="1:7" ht="15">
      <c r="A36" s="5">
        <v>37</v>
      </c>
      <c r="B36" s="9" t="s">
        <v>212</v>
      </c>
      <c r="C36" s="13">
        <v>2524</v>
      </c>
      <c r="D36" s="20">
        <v>3608</v>
      </c>
      <c r="E36" s="44">
        <f t="shared" si="0"/>
        <v>0.00043280529807425633</v>
      </c>
      <c r="F36" s="44">
        <f t="shared" si="1"/>
        <v>0.4294770206022187</v>
      </c>
      <c r="G36" s="20">
        <f t="shared" si="2"/>
        <v>1084</v>
      </c>
    </row>
    <row r="37" spans="1:7" ht="15">
      <c r="A37" s="5">
        <v>38</v>
      </c>
      <c r="B37" s="9" t="s">
        <v>213</v>
      </c>
      <c r="C37" s="13">
        <v>49552</v>
      </c>
      <c r="D37" s="20">
        <v>52766</v>
      </c>
      <c r="E37" s="44">
        <f t="shared" si="0"/>
        <v>0.006329657527213473</v>
      </c>
      <c r="F37" s="44">
        <f t="shared" si="1"/>
        <v>0.06486115595737811</v>
      </c>
      <c r="G37" s="20">
        <f t="shared" si="2"/>
        <v>3214</v>
      </c>
    </row>
    <row r="38" spans="1:7" ht="15">
      <c r="A38" s="5">
        <v>39</v>
      </c>
      <c r="B38" s="9" t="s">
        <v>214</v>
      </c>
      <c r="C38" s="13">
        <v>2255</v>
      </c>
      <c r="D38" s="20">
        <v>2339</v>
      </c>
      <c r="E38" s="44">
        <f t="shared" si="0"/>
        <v>0.00028057970958860466</v>
      </c>
      <c r="F38" s="44">
        <f t="shared" si="1"/>
        <v>0.03725055432372506</v>
      </c>
      <c r="G38" s="20">
        <f t="shared" si="2"/>
        <v>84</v>
      </c>
    </row>
    <row r="39" spans="1:7" ht="15">
      <c r="A39" s="5">
        <v>41</v>
      </c>
      <c r="B39" s="9" t="s">
        <v>215</v>
      </c>
      <c r="C39" s="13">
        <v>779487</v>
      </c>
      <c r="D39" s="20">
        <v>890941</v>
      </c>
      <c r="E39" s="44">
        <f t="shared" si="0"/>
        <v>0.10687471870054768</v>
      </c>
      <c r="F39" s="44">
        <f t="shared" si="1"/>
        <v>0.14298378292389738</v>
      </c>
      <c r="G39" s="20">
        <f t="shared" si="2"/>
        <v>111454</v>
      </c>
    </row>
    <row r="40" spans="1:7" ht="15">
      <c r="A40" s="5">
        <v>42</v>
      </c>
      <c r="B40" s="9" t="s">
        <v>216</v>
      </c>
      <c r="C40" s="13">
        <v>285553</v>
      </c>
      <c r="D40" s="20">
        <v>302955</v>
      </c>
      <c r="E40" s="44">
        <f t="shared" si="0"/>
        <v>0.036341610054901975</v>
      </c>
      <c r="F40" s="44">
        <f t="shared" si="1"/>
        <v>0.060941401421102215</v>
      </c>
      <c r="G40" s="20">
        <f t="shared" si="2"/>
        <v>17402</v>
      </c>
    </row>
    <row r="41" spans="1:7" ht="15">
      <c r="A41" s="5">
        <v>43</v>
      </c>
      <c r="B41" s="9" t="s">
        <v>217</v>
      </c>
      <c r="C41" s="13">
        <v>309110</v>
      </c>
      <c r="D41" s="20">
        <v>354177</v>
      </c>
      <c r="E41" s="44">
        <f t="shared" si="0"/>
        <v>0.04248605378493511</v>
      </c>
      <c r="F41" s="44">
        <f t="shared" si="1"/>
        <v>0.14579599495325288</v>
      </c>
      <c r="G41" s="20">
        <f t="shared" si="2"/>
        <v>45067</v>
      </c>
    </row>
    <row r="42" spans="1:7" ht="15">
      <c r="A42" s="5">
        <v>45</v>
      </c>
      <c r="B42" s="9" t="s">
        <v>218</v>
      </c>
      <c r="C42" s="13">
        <v>68081</v>
      </c>
      <c r="D42" s="20">
        <v>92754</v>
      </c>
      <c r="E42" s="44">
        <f t="shared" si="0"/>
        <v>0.01112650294278813</v>
      </c>
      <c r="F42" s="44">
        <f t="shared" si="1"/>
        <v>0.36240654514475407</v>
      </c>
      <c r="G42" s="20">
        <f t="shared" si="2"/>
        <v>24673</v>
      </c>
    </row>
    <row r="43" spans="1:7" ht="15">
      <c r="A43" s="5">
        <v>46</v>
      </c>
      <c r="B43" s="9" t="s">
        <v>219</v>
      </c>
      <c r="C43" s="13">
        <v>311137</v>
      </c>
      <c r="D43" s="20">
        <v>340308</v>
      </c>
      <c r="E43" s="44">
        <f t="shared" si="0"/>
        <v>0.04082236845262029</v>
      </c>
      <c r="F43" s="44">
        <f t="shared" si="1"/>
        <v>0.09375612672231204</v>
      </c>
      <c r="G43" s="20">
        <f t="shared" si="2"/>
        <v>29171</v>
      </c>
    </row>
    <row r="44" spans="1:7" ht="15">
      <c r="A44" s="5">
        <v>47</v>
      </c>
      <c r="B44" s="9" t="s">
        <v>220</v>
      </c>
      <c r="C44" s="13">
        <v>624556</v>
      </c>
      <c r="D44" s="20">
        <v>698249</v>
      </c>
      <c r="E44" s="44">
        <f t="shared" si="0"/>
        <v>0.08375994084674374</v>
      </c>
      <c r="F44" s="44">
        <f t="shared" si="1"/>
        <v>0.11799262195863942</v>
      </c>
      <c r="G44" s="20">
        <f t="shared" si="2"/>
        <v>73693</v>
      </c>
    </row>
    <row r="45" spans="1:7" ht="15">
      <c r="A45" s="5">
        <v>49</v>
      </c>
      <c r="B45" s="9" t="s">
        <v>221</v>
      </c>
      <c r="C45" s="13">
        <v>425525</v>
      </c>
      <c r="D45" s="20">
        <v>484993</v>
      </c>
      <c r="E45" s="44">
        <f t="shared" si="0"/>
        <v>0.058178364725312584</v>
      </c>
      <c r="F45" s="44">
        <f t="shared" si="1"/>
        <v>0.13975207097115327</v>
      </c>
      <c r="G45" s="20">
        <f t="shared" si="2"/>
        <v>59468</v>
      </c>
    </row>
    <row r="46" spans="1:7" ht="15">
      <c r="A46" s="5">
        <v>50</v>
      </c>
      <c r="B46" s="9" t="s">
        <v>222</v>
      </c>
      <c r="C46" s="13">
        <v>25842</v>
      </c>
      <c r="D46" s="20">
        <v>25794</v>
      </c>
      <c r="E46" s="44">
        <f t="shared" si="0"/>
        <v>0.0030941740184388493</v>
      </c>
      <c r="F46" s="44">
        <f t="shared" si="1"/>
        <v>-0.0018574413745066172</v>
      </c>
      <c r="G46" s="20">
        <f t="shared" si="2"/>
        <v>-48</v>
      </c>
    </row>
    <row r="47" spans="1:7" ht="15">
      <c r="A47" s="5">
        <v>51</v>
      </c>
      <c r="B47" s="9" t="s">
        <v>223</v>
      </c>
      <c r="C47" s="13">
        <v>4622</v>
      </c>
      <c r="D47" s="20">
        <v>4681</v>
      </c>
      <c r="E47" s="44">
        <f t="shared" si="0"/>
        <v>0.0005615192905447877</v>
      </c>
      <c r="F47" s="44">
        <f t="shared" si="1"/>
        <v>0.012765036780614452</v>
      </c>
      <c r="G47" s="20">
        <f t="shared" si="2"/>
        <v>59</v>
      </c>
    </row>
    <row r="48" spans="1:7" ht="15">
      <c r="A48" s="5">
        <v>52</v>
      </c>
      <c r="B48" s="9" t="s">
        <v>224</v>
      </c>
      <c r="C48" s="13">
        <v>144865</v>
      </c>
      <c r="D48" s="20">
        <v>159226</v>
      </c>
      <c r="E48" s="44">
        <f t="shared" si="0"/>
        <v>0.01910029279134466</v>
      </c>
      <c r="F48" s="44">
        <f t="shared" si="1"/>
        <v>0.09913367618127222</v>
      </c>
      <c r="G48" s="20">
        <f t="shared" si="2"/>
        <v>14361</v>
      </c>
    </row>
    <row r="49" spans="1:7" ht="15">
      <c r="A49" s="5">
        <v>53</v>
      </c>
      <c r="B49" s="9" t="s">
        <v>225</v>
      </c>
      <c r="C49" s="13">
        <v>11388</v>
      </c>
      <c r="D49" s="20">
        <v>13754</v>
      </c>
      <c r="E49" s="44">
        <f t="shared" si="0"/>
        <v>0.001649890263224313</v>
      </c>
      <c r="F49" s="44">
        <f t="shared" si="1"/>
        <v>0.20776255707762556</v>
      </c>
      <c r="G49" s="20">
        <f t="shared" si="2"/>
        <v>2366</v>
      </c>
    </row>
    <row r="50" spans="1:7" ht="15">
      <c r="A50" s="5">
        <v>55</v>
      </c>
      <c r="B50" s="9" t="s">
        <v>226</v>
      </c>
      <c r="C50" s="13">
        <v>171177</v>
      </c>
      <c r="D50" s="20">
        <v>187694</v>
      </c>
      <c r="E50" s="44">
        <f t="shared" si="0"/>
        <v>0.02251523215541837</v>
      </c>
      <c r="F50" s="44">
        <f t="shared" si="1"/>
        <v>0.09649076686704405</v>
      </c>
      <c r="G50" s="20">
        <f t="shared" si="2"/>
        <v>16517</v>
      </c>
    </row>
    <row r="51" spans="1:7" ht="15">
      <c r="A51" s="5">
        <v>56</v>
      </c>
      <c r="B51" s="9" t="s">
        <v>227</v>
      </c>
      <c r="C51" s="13">
        <v>244475</v>
      </c>
      <c r="D51" s="20">
        <v>270834</v>
      </c>
      <c r="E51" s="44">
        <f t="shared" si="0"/>
        <v>0.03248846732224034</v>
      </c>
      <c r="F51" s="44">
        <f t="shared" si="1"/>
        <v>0.1078187953778505</v>
      </c>
      <c r="G51" s="20">
        <f t="shared" si="2"/>
        <v>26359</v>
      </c>
    </row>
    <row r="52" spans="1:7" ht="15">
      <c r="A52" s="5">
        <v>58</v>
      </c>
      <c r="B52" s="9" t="s">
        <v>228</v>
      </c>
      <c r="C52" s="13">
        <v>10230</v>
      </c>
      <c r="D52" s="20">
        <v>10544</v>
      </c>
      <c r="E52" s="44">
        <f t="shared" si="0"/>
        <v>0.0012648278999154543</v>
      </c>
      <c r="F52" s="44">
        <f t="shared" si="1"/>
        <v>0.030694037145650048</v>
      </c>
      <c r="G52" s="20">
        <f t="shared" si="2"/>
        <v>314</v>
      </c>
    </row>
    <row r="53" spans="1:7" ht="15">
      <c r="A53" s="5">
        <v>59</v>
      </c>
      <c r="B53" s="9" t="s">
        <v>229</v>
      </c>
      <c r="C53" s="13">
        <v>7414</v>
      </c>
      <c r="D53" s="20">
        <v>8645</v>
      </c>
      <c r="E53" s="44">
        <f t="shared" si="0"/>
        <v>0.0010370293242383441</v>
      </c>
      <c r="F53" s="44">
        <f t="shared" si="1"/>
        <v>0.1660372268680874</v>
      </c>
      <c r="G53" s="20">
        <f t="shared" si="2"/>
        <v>1231</v>
      </c>
    </row>
    <row r="54" spans="1:7" ht="15">
      <c r="A54" s="5">
        <v>60</v>
      </c>
      <c r="B54" s="9" t="s">
        <v>230</v>
      </c>
      <c r="C54" s="13">
        <v>3305</v>
      </c>
      <c r="D54" s="20">
        <v>3654</v>
      </c>
      <c r="E54" s="44">
        <f t="shared" si="0"/>
        <v>0.0004383233257104581</v>
      </c>
      <c r="F54" s="44">
        <f t="shared" si="1"/>
        <v>0.10559757942511347</v>
      </c>
      <c r="G54" s="20">
        <f t="shared" si="2"/>
        <v>349</v>
      </c>
    </row>
    <row r="55" spans="1:7" ht="15">
      <c r="A55" s="5">
        <v>61</v>
      </c>
      <c r="B55" s="9" t="s">
        <v>231</v>
      </c>
      <c r="C55" s="13">
        <v>4668</v>
      </c>
      <c r="D55" s="20">
        <v>6668</v>
      </c>
      <c r="E55" s="44">
        <f t="shared" si="0"/>
        <v>0.0007998740930041966</v>
      </c>
      <c r="F55" s="44">
        <f t="shared" si="1"/>
        <v>0.4284490145672665</v>
      </c>
      <c r="G55" s="20">
        <f t="shared" si="2"/>
        <v>2000</v>
      </c>
    </row>
    <row r="56" spans="1:7" ht="15">
      <c r="A56" s="5">
        <v>62</v>
      </c>
      <c r="B56" s="9" t="s">
        <v>232</v>
      </c>
      <c r="C56" s="13">
        <v>17681</v>
      </c>
      <c r="D56" s="20">
        <v>21582</v>
      </c>
      <c r="E56" s="44">
        <f t="shared" si="0"/>
        <v>0.0025889146183588137</v>
      </c>
      <c r="F56" s="44">
        <f t="shared" si="1"/>
        <v>0.2206323171766303</v>
      </c>
      <c r="G56" s="20">
        <f t="shared" si="2"/>
        <v>3901</v>
      </c>
    </row>
    <row r="57" spans="1:7" ht="15">
      <c r="A57" s="5">
        <v>63</v>
      </c>
      <c r="B57" s="9" t="s">
        <v>233</v>
      </c>
      <c r="C57" s="13">
        <v>15103</v>
      </c>
      <c r="D57" s="20">
        <v>16949</v>
      </c>
      <c r="E57" s="44">
        <f t="shared" si="0"/>
        <v>0.00203315326969528</v>
      </c>
      <c r="F57" s="44">
        <f t="shared" si="1"/>
        <v>0.12222737204528901</v>
      </c>
      <c r="G57" s="20">
        <f t="shared" si="2"/>
        <v>1846</v>
      </c>
    </row>
    <row r="58" spans="1:7" ht="15">
      <c r="A58" s="5">
        <v>64</v>
      </c>
      <c r="B58" s="9" t="s">
        <v>234</v>
      </c>
      <c r="C58" s="13">
        <v>45601</v>
      </c>
      <c r="D58" s="20">
        <v>47915</v>
      </c>
      <c r="E58" s="44">
        <f t="shared" si="0"/>
        <v>0.005747745525839244</v>
      </c>
      <c r="F58" s="44">
        <f t="shared" si="1"/>
        <v>0.050744501217078575</v>
      </c>
      <c r="G58" s="20">
        <f t="shared" si="2"/>
        <v>2314</v>
      </c>
    </row>
    <row r="59" spans="1:7" ht="15">
      <c r="A59" s="5">
        <v>65</v>
      </c>
      <c r="B59" s="9" t="s">
        <v>235</v>
      </c>
      <c r="C59" s="13">
        <v>11169</v>
      </c>
      <c r="D59" s="20">
        <v>11198</v>
      </c>
      <c r="E59" s="44">
        <f t="shared" si="0"/>
        <v>0.0013432798580475394</v>
      </c>
      <c r="F59" s="44">
        <f t="shared" si="1"/>
        <v>0.0025964723789059004</v>
      </c>
      <c r="G59" s="20">
        <f t="shared" si="2"/>
        <v>29</v>
      </c>
    </row>
    <row r="60" spans="1:7" ht="15">
      <c r="A60" s="5">
        <v>66</v>
      </c>
      <c r="B60" s="9" t="s">
        <v>236</v>
      </c>
      <c r="C60" s="13">
        <v>13586</v>
      </c>
      <c r="D60" s="20">
        <v>15458</v>
      </c>
      <c r="E60" s="44">
        <f t="shared" si="0"/>
        <v>0.001854297200008829</v>
      </c>
      <c r="F60" s="44">
        <f t="shared" si="1"/>
        <v>0.13778890033858385</v>
      </c>
      <c r="G60" s="20">
        <f t="shared" si="2"/>
        <v>1872</v>
      </c>
    </row>
    <row r="61" spans="1:7" ht="15">
      <c r="A61" s="5">
        <v>68</v>
      </c>
      <c r="B61" s="9" t="s">
        <v>237</v>
      </c>
      <c r="C61" s="13">
        <v>6815</v>
      </c>
      <c r="D61" s="20">
        <v>9326</v>
      </c>
      <c r="E61" s="44">
        <f t="shared" si="0"/>
        <v>0.001118720124678635</v>
      </c>
      <c r="F61" s="44">
        <f t="shared" si="1"/>
        <v>0.36845194424064565</v>
      </c>
      <c r="G61" s="20">
        <f t="shared" si="2"/>
        <v>2511</v>
      </c>
    </row>
    <row r="62" spans="1:7" ht="15">
      <c r="A62" s="5">
        <v>69</v>
      </c>
      <c r="B62" s="9" t="s">
        <v>238</v>
      </c>
      <c r="C62" s="13">
        <v>47354</v>
      </c>
      <c r="D62" s="20">
        <v>50994</v>
      </c>
      <c r="E62" s="44">
        <f t="shared" si="0"/>
        <v>0.00611709350609718</v>
      </c>
      <c r="F62" s="44">
        <f t="shared" si="1"/>
        <v>0.07686784643324746</v>
      </c>
      <c r="G62" s="20">
        <f t="shared" si="2"/>
        <v>3640</v>
      </c>
    </row>
    <row r="63" spans="1:7" ht="15">
      <c r="A63" s="5">
        <v>70</v>
      </c>
      <c r="B63" s="9" t="s">
        <v>289</v>
      </c>
      <c r="C63" s="13">
        <v>182820</v>
      </c>
      <c r="D63" s="20">
        <v>170195</v>
      </c>
      <c r="E63" s="44">
        <f t="shared" si="0"/>
        <v>0.020416102468333718</v>
      </c>
      <c r="F63" s="44">
        <f t="shared" si="1"/>
        <v>-0.06905699595230282</v>
      </c>
      <c r="G63" s="20">
        <f t="shared" si="2"/>
        <v>-12625</v>
      </c>
    </row>
    <row r="64" spans="1:7" ht="15">
      <c r="A64" s="5">
        <v>71</v>
      </c>
      <c r="B64" s="9" t="s">
        <v>239</v>
      </c>
      <c r="C64" s="13">
        <v>57074</v>
      </c>
      <c r="D64" s="20">
        <v>70670</v>
      </c>
      <c r="E64" s="44">
        <f t="shared" si="0"/>
        <v>0.008477369848921201</v>
      </c>
      <c r="F64" s="44">
        <f t="shared" si="1"/>
        <v>0.23821705154711428</v>
      </c>
      <c r="G64" s="20">
        <f t="shared" si="2"/>
        <v>13596</v>
      </c>
    </row>
    <row r="65" spans="1:7" ht="15">
      <c r="A65" s="5">
        <v>72</v>
      </c>
      <c r="B65" s="9" t="s">
        <v>240</v>
      </c>
      <c r="C65" s="13">
        <v>3122</v>
      </c>
      <c r="D65" s="20">
        <v>4751</v>
      </c>
      <c r="E65" s="44">
        <f t="shared" si="0"/>
        <v>0.0005699162891216164</v>
      </c>
      <c r="F65" s="44">
        <f t="shared" si="1"/>
        <v>0.5217809096732864</v>
      </c>
      <c r="G65" s="20">
        <f t="shared" si="2"/>
        <v>1629</v>
      </c>
    </row>
    <row r="66" spans="1:7" ht="15">
      <c r="A66" s="5">
        <v>73</v>
      </c>
      <c r="B66" s="9" t="s">
        <v>241</v>
      </c>
      <c r="C66" s="13">
        <v>19678</v>
      </c>
      <c r="D66" s="20">
        <v>24430</v>
      </c>
      <c r="E66" s="44">
        <f t="shared" si="0"/>
        <v>0.0029305525033132157</v>
      </c>
      <c r="F66" s="44">
        <f t="shared" si="1"/>
        <v>0.2414879560930989</v>
      </c>
      <c r="G66" s="20">
        <f t="shared" si="2"/>
        <v>4752</v>
      </c>
    </row>
    <row r="67" spans="1:7" ht="15">
      <c r="A67" s="5">
        <v>74</v>
      </c>
      <c r="B67" s="9" t="s">
        <v>288</v>
      </c>
      <c r="C67" s="13">
        <v>8199</v>
      </c>
      <c r="D67" s="20">
        <v>9327</v>
      </c>
      <c r="E67" s="44">
        <f aca="true" t="shared" si="3" ref="E67:E90">D67/$D$90</f>
        <v>0.001118840081801161</v>
      </c>
      <c r="F67" s="44">
        <f aca="true" t="shared" si="4" ref="F67:F90">(D67-C67)/C67</f>
        <v>0.1375777533845591</v>
      </c>
      <c r="G67" s="20">
        <f aca="true" t="shared" si="5" ref="G67:G90">D67-C67</f>
        <v>1128</v>
      </c>
    </row>
    <row r="68" spans="1:7" ht="15">
      <c r="A68" s="5">
        <v>75</v>
      </c>
      <c r="B68" s="9" t="s">
        <v>243</v>
      </c>
      <c r="C68" s="13">
        <v>9203</v>
      </c>
      <c r="D68" s="20">
        <v>7134</v>
      </c>
      <c r="E68" s="44">
        <f t="shared" si="3"/>
        <v>0.0008557741121013705</v>
      </c>
      <c r="F68" s="44">
        <f t="shared" si="4"/>
        <v>-0.22481799413234815</v>
      </c>
      <c r="G68" s="20">
        <f t="shared" si="5"/>
        <v>-2069</v>
      </c>
    </row>
    <row r="69" spans="1:7" ht="15">
      <c r="A69" s="5">
        <v>77</v>
      </c>
      <c r="B69" s="9" t="s">
        <v>244</v>
      </c>
      <c r="C69" s="13">
        <v>29091</v>
      </c>
      <c r="D69" s="20">
        <v>27155</v>
      </c>
      <c r="E69" s="44">
        <f t="shared" si="3"/>
        <v>0.0032574356621969044</v>
      </c>
      <c r="F69" s="44">
        <f t="shared" si="4"/>
        <v>-0.0665497920318999</v>
      </c>
      <c r="G69" s="20">
        <f t="shared" si="5"/>
        <v>-1936</v>
      </c>
    </row>
    <row r="70" spans="1:7" ht="15">
      <c r="A70" s="5">
        <v>78</v>
      </c>
      <c r="B70" s="9" t="s">
        <v>287</v>
      </c>
      <c r="C70" s="13">
        <v>4532</v>
      </c>
      <c r="D70" s="20">
        <v>5576</v>
      </c>
      <c r="E70" s="44">
        <f t="shared" si="3"/>
        <v>0.0006688809152056689</v>
      </c>
      <c r="F70" s="44">
        <f t="shared" si="4"/>
        <v>0.23036187113857018</v>
      </c>
      <c r="G70" s="20">
        <f t="shared" si="5"/>
        <v>1044</v>
      </c>
    </row>
    <row r="71" spans="1:7" ht="15">
      <c r="A71" s="5">
        <v>79</v>
      </c>
      <c r="B71" s="9" t="s">
        <v>245</v>
      </c>
      <c r="C71" s="13">
        <v>26638</v>
      </c>
      <c r="D71" s="20">
        <v>29607</v>
      </c>
      <c r="E71" s="44">
        <f t="shared" si="3"/>
        <v>0.003551570526630961</v>
      </c>
      <c r="F71" s="44">
        <f t="shared" si="4"/>
        <v>0.11145731661536151</v>
      </c>
      <c r="G71" s="20">
        <f t="shared" si="5"/>
        <v>2969</v>
      </c>
    </row>
    <row r="72" spans="1:7" ht="15">
      <c r="A72" s="5">
        <v>80</v>
      </c>
      <c r="B72" s="9" t="s">
        <v>246</v>
      </c>
      <c r="C72" s="13">
        <v>167655</v>
      </c>
      <c r="D72" s="20">
        <v>175822</v>
      </c>
      <c r="E72" s="44">
        <f t="shared" si="3"/>
        <v>0.02109110119678822</v>
      </c>
      <c r="F72" s="44">
        <f t="shared" si="4"/>
        <v>0.04871313113238496</v>
      </c>
      <c r="G72" s="20">
        <f t="shared" si="5"/>
        <v>8167</v>
      </c>
    </row>
    <row r="73" spans="1:7" ht="15">
      <c r="A73" s="5">
        <v>81</v>
      </c>
      <c r="B73" s="9" t="s">
        <v>247</v>
      </c>
      <c r="C73" s="13">
        <v>134739</v>
      </c>
      <c r="D73" s="20">
        <v>161803</v>
      </c>
      <c r="E73" s="44">
        <f t="shared" si="3"/>
        <v>0.019409422296094485</v>
      </c>
      <c r="F73" s="44">
        <f t="shared" si="4"/>
        <v>0.20086240806299588</v>
      </c>
      <c r="G73" s="20">
        <f t="shared" si="5"/>
        <v>27064</v>
      </c>
    </row>
    <row r="74" spans="1:7" ht="15">
      <c r="A74" s="5">
        <v>82</v>
      </c>
      <c r="B74" s="9" t="s">
        <v>248</v>
      </c>
      <c r="C74" s="13">
        <v>124498</v>
      </c>
      <c r="D74" s="20">
        <v>149058</v>
      </c>
      <c r="E74" s="44">
        <f t="shared" si="3"/>
        <v>0.01788056876949903</v>
      </c>
      <c r="F74" s="44">
        <f t="shared" si="4"/>
        <v>0.1972722453372745</v>
      </c>
      <c r="G74" s="20">
        <f t="shared" si="5"/>
        <v>24560</v>
      </c>
    </row>
    <row r="75" spans="1:7" ht="15">
      <c r="A75" s="5">
        <v>84</v>
      </c>
      <c r="B75" s="9" t="s">
        <v>249</v>
      </c>
      <c r="C75" s="13">
        <v>9812</v>
      </c>
      <c r="D75" s="20">
        <v>10436</v>
      </c>
      <c r="E75" s="44">
        <f t="shared" si="3"/>
        <v>0.0012518725306826328</v>
      </c>
      <c r="F75" s="44">
        <f t="shared" si="4"/>
        <v>0.06359559722788423</v>
      </c>
      <c r="G75" s="20">
        <f t="shared" si="5"/>
        <v>624</v>
      </c>
    </row>
    <row r="76" spans="1:7" ht="15">
      <c r="A76" s="5">
        <v>85</v>
      </c>
      <c r="B76" s="9" t="s">
        <v>250</v>
      </c>
      <c r="C76" s="13">
        <v>215332</v>
      </c>
      <c r="D76" s="20">
        <v>220445</v>
      </c>
      <c r="E76" s="44">
        <f t="shared" si="3"/>
        <v>0.026443947875271462</v>
      </c>
      <c r="F76" s="44">
        <f t="shared" si="4"/>
        <v>0.023744729069529843</v>
      </c>
      <c r="G76" s="20">
        <f t="shared" si="5"/>
        <v>5113</v>
      </c>
    </row>
    <row r="77" spans="1:7" ht="15">
      <c r="A77" s="5">
        <v>86</v>
      </c>
      <c r="B77" s="9" t="s">
        <v>251</v>
      </c>
      <c r="C77" s="13">
        <v>74984</v>
      </c>
      <c r="D77" s="20">
        <v>74197</v>
      </c>
      <c r="E77" s="44">
        <f t="shared" si="3"/>
        <v>0.008900458620070842</v>
      </c>
      <c r="F77" s="44">
        <f t="shared" si="4"/>
        <v>-0.010495572388776271</v>
      </c>
      <c r="G77" s="20">
        <f t="shared" si="5"/>
        <v>-787</v>
      </c>
    </row>
    <row r="78" spans="1:7" ht="15">
      <c r="A78" s="5">
        <v>87</v>
      </c>
      <c r="B78" s="9" t="s">
        <v>252</v>
      </c>
      <c r="C78" s="13">
        <v>5611</v>
      </c>
      <c r="D78" s="20">
        <v>5498</v>
      </c>
      <c r="E78" s="44">
        <f t="shared" si="3"/>
        <v>0.0006595242596486312</v>
      </c>
      <c r="F78" s="44">
        <f t="shared" si="4"/>
        <v>-0.020139012653715916</v>
      </c>
      <c r="G78" s="20">
        <f t="shared" si="5"/>
        <v>-113</v>
      </c>
    </row>
    <row r="79" spans="1:7" ht="15">
      <c r="A79" s="5">
        <v>88</v>
      </c>
      <c r="B79" s="9" t="s">
        <v>253</v>
      </c>
      <c r="C79" s="13">
        <v>6261</v>
      </c>
      <c r="D79" s="20">
        <v>7286</v>
      </c>
      <c r="E79" s="44">
        <f t="shared" si="3"/>
        <v>0.0008740075947253413</v>
      </c>
      <c r="F79" s="44">
        <f t="shared" si="4"/>
        <v>0.16371186711387958</v>
      </c>
      <c r="G79" s="20">
        <f t="shared" si="5"/>
        <v>1025</v>
      </c>
    </row>
    <row r="80" spans="1:7" ht="15">
      <c r="A80" s="5">
        <v>90</v>
      </c>
      <c r="B80" s="9" t="s">
        <v>254</v>
      </c>
      <c r="C80" s="13">
        <v>6211</v>
      </c>
      <c r="D80" s="20">
        <v>7381</v>
      </c>
      <c r="E80" s="44">
        <f t="shared" si="3"/>
        <v>0.0008854035213653232</v>
      </c>
      <c r="F80" s="44">
        <f t="shared" si="4"/>
        <v>0.18837546288842377</v>
      </c>
      <c r="G80" s="20">
        <f t="shared" si="5"/>
        <v>1170</v>
      </c>
    </row>
    <row r="81" spans="1:7" ht="15">
      <c r="A81" s="5">
        <v>91</v>
      </c>
      <c r="B81" s="9" t="s">
        <v>255</v>
      </c>
      <c r="C81" s="13">
        <v>853</v>
      </c>
      <c r="D81" s="20">
        <v>1049</v>
      </c>
      <c r="E81" s="44">
        <f t="shared" si="3"/>
        <v>0.00012583502152990436</v>
      </c>
      <c r="F81" s="44">
        <f t="shared" si="4"/>
        <v>0.22977725674091443</v>
      </c>
      <c r="G81" s="20">
        <f t="shared" si="5"/>
        <v>196</v>
      </c>
    </row>
    <row r="82" spans="1:7" ht="15">
      <c r="A82" s="5">
        <v>92</v>
      </c>
      <c r="B82" s="9" t="s">
        <v>256</v>
      </c>
      <c r="C82" s="13">
        <v>22252</v>
      </c>
      <c r="D82" s="20">
        <v>18687</v>
      </c>
      <c r="E82" s="44">
        <f t="shared" si="3"/>
        <v>0.0022416387486456843</v>
      </c>
      <c r="F82" s="44">
        <f t="shared" si="4"/>
        <v>-0.1602103181736473</v>
      </c>
      <c r="G82" s="20">
        <f t="shared" si="5"/>
        <v>-3565</v>
      </c>
    </row>
    <row r="83" spans="1:7" ht="15">
      <c r="A83" s="5">
        <v>93</v>
      </c>
      <c r="B83" s="9" t="s">
        <v>257</v>
      </c>
      <c r="C83" s="13">
        <v>24256</v>
      </c>
      <c r="D83" s="20">
        <v>30951</v>
      </c>
      <c r="E83" s="44">
        <f t="shared" si="3"/>
        <v>0.0037127928993060722</v>
      </c>
      <c r="F83" s="44">
        <f t="shared" si="4"/>
        <v>0.2760141820580475</v>
      </c>
      <c r="G83" s="20">
        <f t="shared" si="5"/>
        <v>6695</v>
      </c>
    </row>
    <row r="84" spans="1:7" ht="15">
      <c r="A84" s="5">
        <v>94</v>
      </c>
      <c r="B84" s="9" t="s">
        <v>258</v>
      </c>
      <c r="C84" s="13">
        <v>20922</v>
      </c>
      <c r="D84" s="20">
        <v>20492</v>
      </c>
      <c r="E84" s="44">
        <f t="shared" si="3"/>
        <v>0.0024581613548053383</v>
      </c>
      <c r="F84" s="44">
        <f t="shared" si="4"/>
        <v>-0.02055252843896377</v>
      </c>
      <c r="G84" s="20">
        <f t="shared" si="5"/>
        <v>-430</v>
      </c>
    </row>
    <row r="85" spans="1:7" ht="15">
      <c r="A85" s="5">
        <v>95</v>
      </c>
      <c r="B85" s="9" t="s">
        <v>259</v>
      </c>
      <c r="C85" s="13">
        <v>62917</v>
      </c>
      <c r="D85" s="20">
        <v>63276</v>
      </c>
      <c r="E85" s="44">
        <f t="shared" si="3"/>
        <v>0.007590406884963039</v>
      </c>
      <c r="F85" s="44">
        <f t="shared" si="4"/>
        <v>0.005705930034807762</v>
      </c>
      <c r="G85" s="20">
        <f t="shared" si="5"/>
        <v>359</v>
      </c>
    </row>
    <row r="86" spans="1:7" ht="15">
      <c r="A86" s="5">
        <v>96</v>
      </c>
      <c r="B86" s="9" t="s">
        <v>260</v>
      </c>
      <c r="C86" s="13">
        <v>167149</v>
      </c>
      <c r="D86" s="20">
        <v>174073</v>
      </c>
      <c r="E86" s="44">
        <f t="shared" si="3"/>
        <v>0.02088129618949003</v>
      </c>
      <c r="F86" s="44">
        <f t="shared" si="4"/>
        <v>0.041424118600769375</v>
      </c>
      <c r="G86" s="20">
        <f t="shared" si="5"/>
        <v>6924</v>
      </c>
    </row>
    <row r="87" spans="1:7" ht="15">
      <c r="A87" s="5">
        <v>97</v>
      </c>
      <c r="B87" s="9" t="s">
        <v>261</v>
      </c>
      <c r="C87" s="13">
        <v>1420</v>
      </c>
      <c r="D87" s="20">
        <v>1618</v>
      </c>
      <c r="E87" s="44">
        <f t="shared" si="3"/>
        <v>0.00019409062424726906</v>
      </c>
      <c r="F87" s="44">
        <f t="shared" si="4"/>
        <v>0.13943661971830987</v>
      </c>
      <c r="G87" s="20">
        <f t="shared" si="5"/>
        <v>198</v>
      </c>
    </row>
    <row r="88" spans="1:7" ht="15">
      <c r="A88" s="5">
        <v>98</v>
      </c>
      <c r="B88" s="9" t="s">
        <v>262</v>
      </c>
      <c r="C88" s="13">
        <v>1667</v>
      </c>
      <c r="D88" s="20">
        <v>1533</v>
      </c>
      <c r="E88" s="44">
        <f t="shared" si="3"/>
        <v>0.0001838942688325485</v>
      </c>
      <c r="F88" s="44">
        <f t="shared" si="4"/>
        <v>-0.08038392321535692</v>
      </c>
      <c r="G88" s="20">
        <f t="shared" si="5"/>
        <v>-134</v>
      </c>
    </row>
    <row r="89" spans="1:7" ht="15.75" thickBot="1">
      <c r="A89" s="6">
        <v>99</v>
      </c>
      <c r="B89" s="10" t="s">
        <v>263</v>
      </c>
      <c r="C89" s="13">
        <v>2019</v>
      </c>
      <c r="D89" s="20">
        <v>2038</v>
      </c>
      <c r="E89" s="44">
        <f t="shared" si="3"/>
        <v>0.00024447261570824125</v>
      </c>
      <c r="F89" s="44">
        <f t="shared" si="4"/>
        <v>0.009410599306587419</v>
      </c>
      <c r="G89" s="20">
        <f t="shared" si="5"/>
        <v>19</v>
      </c>
    </row>
    <row r="90" spans="1:7" ht="15.75" thickBot="1">
      <c r="A90" s="77" t="s">
        <v>264</v>
      </c>
      <c r="B90" s="78"/>
      <c r="C90" s="73">
        <v>7615860</v>
      </c>
      <c r="D90" s="72">
        <v>8336312</v>
      </c>
      <c r="E90" s="46">
        <f t="shared" si="3"/>
        <v>1</v>
      </c>
      <c r="F90" s="46">
        <f t="shared" si="4"/>
        <v>0.09459890281596563</v>
      </c>
      <c r="G90" s="72">
        <f t="shared" si="5"/>
        <v>720452</v>
      </c>
    </row>
  </sheetData>
  <sheetProtection/>
  <autoFilter ref="A1:F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pane ySplit="1" topLeftCell="A38" activePane="bottomLeft" state="frozen"/>
      <selection pane="topLeft" activeCell="W1" sqref="W1"/>
      <selection pane="bottomLeft" activeCell="B70" sqref="B70"/>
    </sheetView>
  </sheetViews>
  <sheetFormatPr defaultColWidth="9.140625" defaultRowHeight="15"/>
  <cols>
    <col min="1" max="1" width="13.7109375" style="0" bestFit="1" customWidth="1"/>
    <col min="2" max="2" width="76.140625" style="0" customWidth="1"/>
    <col min="3" max="4" width="12.00390625" style="0" bestFit="1" customWidth="1"/>
    <col min="5" max="5" width="33.140625" style="0" bestFit="1" customWidth="1"/>
    <col min="6" max="6" width="37.57421875" style="0" bestFit="1" customWidth="1"/>
    <col min="7" max="7" width="27.57421875" style="0" customWidth="1"/>
  </cols>
  <sheetData>
    <row r="1" spans="1:7" ht="45.75" thickBot="1">
      <c r="A1" s="47" t="s">
        <v>176</v>
      </c>
      <c r="B1" s="28" t="s">
        <v>177</v>
      </c>
      <c r="C1" s="16">
        <v>40391</v>
      </c>
      <c r="D1" s="38">
        <v>40756</v>
      </c>
      <c r="E1" s="21" t="s">
        <v>279</v>
      </c>
      <c r="F1" s="21" t="s">
        <v>274</v>
      </c>
      <c r="G1" s="21" t="s">
        <v>266</v>
      </c>
    </row>
    <row r="2" spans="1:7" ht="15">
      <c r="A2" s="1" t="s">
        <v>0</v>
      </c>
      <c r="B2" s="8" t="s">
        <v>178</v>
      </c>
      <c r="C2" s="13">
        <v>15634</v>
      </c>
      <c r="D2" s="20">
        <v>17031</v>
      </c>
      <c r="E2" s="48">
        <f aca="true" t="shared" si="0" ref="E2:E33">D2/$D$90</f>
        <v>0.006677388545520414</v>
      </c>
      <c r="F2" s="22">
        <f aca="true" t="shared" si="1" ref="F2:F33">(D2-C2)/C2</f>
        <v>0.0893565306383523</v>
      </c>
      <c r="G2" s="19">
        <f aca="true" t="shared" si="2" ref="G2:G33">D2-C2</f>
        <v>1397</v>
      </c>
    </row>
    <row r="3" spans="1:7" ht="15">
      <c r="A3" s="5" t="s">
        <v>1</v>
      </c>
      <c r="B3" s="9" t="s">
        <v>179</v>
      </c>
      <c r="C3" s="13">
        <v>2756</v>
      </c>
      <c r="D3" s="20">
        <v>3242</v>
      </c>
      <c r="E3" s="49">
        <f t="shared" si="0"/>
        <v>0.001271099387268932</v>
      </c>
      <c r="F3" s="23">
        <f t="shared" si="1"/>
        <v>0.17634252539912917</v>
      </c>
      <c r="G3" s="20">
        <f t="shared" si="2"/>
        <v>486</v>
      </c>
    </row>
    <row r="4" spans="1:7" ht="15">
      <c r="A4" s="5" t="s">
        <v>2</v>
      </c>
      <c r="B4" s="9" t="s">
        <v>180</v>
      </c>
      <c r="C4" s="13">
        <v>1067</v>
      </c>
      <c r="D4" s="20">
        <v>1469</v>
      </c>
      <c r="E4" s="49">
        <f t="shared" si="0"/>
        <v>0.0005759546575873106</v>
      </c>
      <c r="F4" s="23">
        <f t="shared" si="1"/>
        <v>0.3767572633552015</v>
      </c>
      <c r="G4" s="20">
        <f t="shared" si="2"/>
        <v>402</v>
      </c>
    </row>
    <row r="5" spans="1:7" ht="15">
      <c r="A5" s="5" t="s">
        <v>3</v>
      </c>
      <c r="B5" s="9" t="s">
        <v>181</v>
      </c>
      <c r="C5" s="13">
        <v>313</v>
      </c>
      <c r="D5" s="20">
        <v>360</v>
      </c>
      <c r="E5" s="49">
        <f t="shared" si="0"/>
        <v>0.0001411461380064206</v>
      </c>
      <c r="F5" s="23">
        <f t="shared" si="1"/>
        <v>0.1501597444089457</v>
      </c>
      <c r="G5" s="20">
        <f t="shared" si="2"/>
        <v>47</v>
      </c>
    </row>
    <row r="6" spans="1:7" ht="15">
      <c r="A6" s="5" t="s">
        <v>4</v>
      </c>
      <c r="B6" s="9" t="s">
        <v>182</v>
      </c>
      <c r="C6" s="13">
        <v>88</v>
      </c>
      <c r="D6" s="20">
        <v>97</v>
      </c>
      <c r="E6" s="49">
        <f t="shared" si="0"/>
        <v>3.803104274061888E-05</v>
      </c>
      <c r="F6" s="23">
        <f t="shared" si="1"/>
        <v>0.10227272727272728</v>
      </c>
      <c r="G6" s="20">
        <f t="shared" si="2"/>
        <v>9</v>
      </c>
    </row>
    <row r="7" spans="1:7" ht="15">
      <c r="A7" s="5" t="s">
        <v>5</v>
      </c>
      <c r="B7" s="9" t="s">
        <v>183</v>
      </c>
      <c r="C7" s="13">
        <v>511</v>
      </c>
      <c r="D7" s="20">
        <v>587</v>
      </c>
      <c r="E7" s="49">
        <f t="shared" si="0"/>
        <v>0.00023014661947158024</v>
      </c>
      <c r="F7" s="23">
        <f t="shared" si="1"/>
        <v>0.1487279843444227</v>
      </c>
      <c r="G7" s="20">
        <f t="shared" si="2"/>
        <v>76</v>
      </c>
    </row>
    <row r="8" spans="1:7" ht="15">
      <c r="A8" s="5" t="s">
        <v>6</v>
      </c>
      <c r="B8" s="9" t="s">
        <v>184</v>
      </c>
      <c r="C8" s="13">
        <v>2152</v>
      </c>
      <c r="D8" s="20">
        <v>2415</v>
      </c>
      <c r="E8" s="49">
        <f t="shared" si="0"/>
        <v>0.0009468553424597381</v>
      </c>
      <c r="F8" s="23">
        <f t="shared" si="1"/>
        <v>0.12221189591078067</v>
      </c>
      <c r="G8" s="20">
        <f t="shared" si="2"/>
        <v>263</v>
      </c>
    </row>
    <row r="9" spans="1:7" ht="15">
      <c r="A9" s="5" t="s">
        <v>7</v>
      </c>
      <c r="B9" s="9" t="s">
        <v>185</v>
      </c>
      <c r="C9" s="13">
        <v>287</v>
      </c>
      <c r="D9" s="20">
        <v>257</v>
      </c>
      <c r="E9" s="49">
        <f t="shared" si="0"/>
        <v>0.00010076265963236136</v>
      </c>
      <c r="F9" s="23">
        <f t="shared" si="1"/>
        <v>-0.10452961672473868</v>
      </c>
      <c r="G9" s="20">
        <f t="shared" si="2"/>
        <v>-30</v>
      </c>
    </row>
    <row r="10" spans="1:7" ht="15">
      <c r="A10" s="5">
        <v>10</v>
      </c>
      <c r="B10" s="9" t="s">
        <v>186</v>
      </c>
      <c r="C10" s="13">
        <v>83034</v>
      </c>
      <c r="D10" s="20">
        <v>88682</v>
      </c>
      <c r="E10" s="49">
        <f t="shared" si="0"/>
        <v>0.03476978280745942</v>
      </c>
      <c r="F10" s="23">
        <f t="shared" si="1"/>
        <v>0.06802032902184647</v>
      </c>
      <c r="G10" s="20">
        <f t="shared" si="2"/>
        <v>5648</v>
      </c>
    </row>
    <row r="11" spans="1:7" ht="15">
      <c r="A11" s="5">
        <v>11</v>
      </c>
      <c r="B11" s="9" t="s">
        <v>187</v>
      </c>
      <c r="C11" s="13">
        <v>1661</v>
      </c>
      <c r="D11" s="20">
        <v>1761</v>
      </c>
      <c r="E11" s="49">
        <f t="shared" si="0"/>
        <v>0.0006904398584147407</v>
      </c>
      <c r="F11" s="23">
        <f t="shared" si="1"/>
        <v>0.060204695966285374</v>
      </c>
      <c r="G11" s="20">
        <f t="shared" si="2"/>
        <v>100</v>
      </c>
    </row>
    <row r="12" spans="1:7" ht="15">
      <c r="A12" s="5">
        <v>12</v>
      </c>
      <c r="B12" s="9" t="s">
        <v>188</v>
      </c>
      <c r="C12" s="13">
        <v>455</v>
      </c>
      <c r="D12" s="20">
        <v>753</v>
      </c>
      <c r="E12" s="49">
        <f t="shared" si="0"/>
        <v>0.00029523067199676304</v>
      </c>
      <c r="F12" s="23">
        <f t="shared" si="1"/>
        <v>0.654945054945055</v>
      </c>
      <c r="G12" s="20">
        <f t="shared" si="2"/>
        <v>298</v>
      </c>
    </row>
    <row r="13" spans="1:7" ht="15">
      <c r="A13" s="5">
        <v>13</v>
      </c>
      <c r="B13" s="9" t="s">
        <v>189</v>
      </c>
      <c r="C13" s="13">
        <v>94998</v>
      </c>
      <c r="D13" s="20">
        <v>107228</v>
      </c>
      <c r="E13" s="49">
        <f t="shared" si="0"/>
        <v>0.04204116135042352</v>
      </c>
      <c r="F13" s="23">
        <f t="shared" si="1"/>
        <v>0.1287395524116297</v>
      </c>
      <c r="G13" s="20">
        <f t="shared" si="2"/>
        <v>12230</v>
      </c>
    </row>
    <row r="14" spans="1:7" ht="15">
      <c r="A14" s="5">
        <v>14</v>
      </c>
      <c r="B14" s="9" t="s">
        <v>190</v>
      </c>
      <c r="C14" s="13">
        <v>167560</v>
      </c>
      <c r="D14" s="20">
        <v>178201</v>
      </c>
      <c r="E14" s="49">
        <f t="shared" si="0"/>
        <v>0.06986773038578376</v>
      </c>
      <c r="F14" s="23">
        <f t="shared" si="1"/>
        <v>0.06350560993077106</v>
      </c>
      <c r="G14" s="20">
        <f t="shared" si="2"/>
        <v>10641</v>
      </c>
    </row>
    <row r="15" spans="1:7" ht="15">
      <c r="A15" s="5">
        <v>15</v>
      </c>
      <c r="B15" s="9" t="s">
        <v>191</v>
      </c>
      <c r="C15" s="13">
        <v>7500</v>
      </c>
      <c r="D15" s="20">
        <v>9271</v>
      </c>
      <c r="E15" s="49">
        <f t="shared" si="0"/>
        <v>0.0036349051262709034</v>
      </c>
      <c r="F15" s="23">
        <f t="shared" si="1"/>
        <v>0.23613333333333333</v>
      </c>
      <c r="G15" s="20">
        <f t="shared" si="2"/>
        <v>1771</v>
      </c>
    </row>
    <row r="16" spans="1:7" ht="15">
      <c r="A16" s="5">
        <v>16</v>
      </c>
      <c r="B16" s="9" t="s">
        <v>192</v>
      </c>
      <c r="C16" s="13">
        <v>5122</v>
      </c>
      <c r="D16" s="20">
        <v>5861</v>
      </c>
      <c r="E16" s="49">
        <f t="shared" si="0"/>
        <v>0.0022979375412656416</v>
      </c>
      <c r="F16" s="23">
        <f t="shared" si="1"/>
        <v>0.14427957828973056</v>
      </c>
      <c r="G16" s="20">
        <f t="shared" si="2"/>
        <v>739</v>
      </c>
    </row>
    <row r="17" spans="1:7" ht="15">
      <c r="A17" s="5">
        <v>17</v>
      </c>
      <c r="B17" s="9" t="s">
        <v>193</v>
      </c>
      <c r="C17" s="13">
        <v>6826</v>
      </c>
      <c r="D17" s="20">
        <v>7382</v>
      </c>
      <c r="E17" s="49">
        <f t="shared" si="0"/>
        <v>0.002894279974342769</v>
      </c>
      <c r="F17" s="23">
        <f t="shared" si="1"/>
        <v>0.08145326692059772</v>
      </c>
      <c r="G17" s="20">
        <f t="shared" si="2"/>
        <v>556</v>
      </c>
    </row>
    <row r="18" spans="1:7" ht="15">
      <c r="A18" s="5">
        <v>18</v>
      </c>
      <c r="B18" s="9" t="s">
        <v>194</v>
      </c>
      <c r="C18" s="13">
        <v>13975</v>
      </c>
      <c r="D18" s="20">
        <v>15549</v>
      </c>
      <c r="E18" s="49">
        <f t="shared" si="0"/>
        <v>0.006096336944060649</v>
      </c>
      <c r="F18" s="23">
        <f t="shared" si="1"/>
        <v>0.11262969588550983</v>
      </c>
      <c r="G18" s="20">
        <f t="shared" si="2"/>
        <v>1574</v>
      </c>
    </row>
    <row r="19" spans="1:7" ht="15">
      <c r="A19" s="5">
        <v>19</v>
      </c>
      <c r="B19" s="9" t="s">
        <v>195</v>
      </c>
      <c r="C19" s="13">
        <v>771</v>
      </c>
      <c r="D19" s="20">
        <v>953</v>
      </c>
      <c r="E19" s="49">
        <f t="shared" si="0"/>
        <v>0.00037364519311144115</v>
      </c>
      <c r="F19" s="23">
        <f t="shared" si="1"/>
        <v>0.23605706874189364</v>
      </c>
      <c r="G19" s="20">
        <f t="shared" si="2"/>
        <v>182</v>
      </c>
    </row>
    <row r="20" spans="1:7" ht="15">
      <c r="A20" s="5">
        <v>20</v>
      </c>
      <c r="B20" s="9" t="s">
        <v>196</v>
      </c>
      <c r="C20" s="13">
        <v>15622</v>
      </c>
      <c r="D20" s="20">
        <v>16859</v>
      </c>
      <c r="E20" s="49">
        <f t="shared" si="0"/>
        <v>0.00660995205736179</v>
      </c>
      <c r="F20" s="23">
        <f t="shared" si="1"/>
        <v>0.0791832031750096</v>
      </c>
      <c r="G20" s="20">
        <f t="shared" si="2"/>
        <v>1237</v>
      </c>
    </row>
    <row r="21" spans="1:7" ht="15">
      <c r="A21" s="5">
        <v>21</v>
      </c>
      <c r="B21" s="9" t="s">
        <v>197</v>
      </c>
      <c r="C21" s="13">
        <v>3194</v>
      </c>
      <c r="D21" s="20">
        <v>3353</v>
      </c>
      <c r="E21" s="49">
        <f t="shared" si="0"/>
        <v>0.0013146194464875784</v>
      </c>
      <c r="F21" s="23">
        <f t="shared" si="1"/>
        <v>0.04978083907326237</v>
      </c>
      <c r="G21" s="20">
        <f t="shared" si="2"/>
        <v>159</v>
      </c>
    </row>
    <row r="22" spans="1:7" ht="15">
      <c r="A22" s="5">
        <v>22</v>
      </c>
      <c r="B22" s="9" t="s">
        <v>198</v>
      </c>
      <c r="C22" s="13">
        <v>21061</v>
      </c>
      <c r="D22" s="20">
        <v>24733</v>
      </c>
      <c r="E22" s="49">
        <f t="shared" si="0"/>
        <v>0.009697131753646667</v>
      </c>
      <c r="F22" s="23">
        <f t="shared" si="1"/>
        <v>0.17435069559849958</v>
      </c>
      <c r="G22" s="20">
        <f t="shared" si="2"/>
        <v>3672</v>
      </c>
    </row>
    <row r="23" spans="1:7" ht="15">
      <c r="A23" s="5">
        <v>23</v>
      </c>
      <c r="B23" s="9" t="s">
        <v>199</v>
      </c>
      <c r="C23" s="13">
        <v>17966</v>
      </c>
      <c r="D23" s="20">
        <v>20581</v>
      </c>
      <c r="E23" s="49">
        <f t="shared" si="0"/>
        <v>0.00806924629530595</v>
      </c>
      <c r="F23" s="23">
        <f t="shared" si="1"/>
        <v>0.14555271067572081</v>
      </c>
      <c r="G23" s="20">
        <f t="shared" si="2"/>
        <v>2615</v>
      </c>
    </row>
    <row r="24" spans="1:7" ht="15">
      <c r="A24" s="5">
        <v>24</v>
      </c>
      <c r="B24" s="9" t="s">
        <v>200</v>
      </c>
      <c r="C24" s="13">
        <v>10166</v>
      </c>
      <c r="D24" s="20">
        <v>11155</v>
      </c>
      <c r="E24" s="49">
        <f t="shared" si="0"/>
        <v>0.004373569915171171</v>
      </c>
      <c r="F24" s="23">
        <f t="shared" si="1"/>
        <v>0.09728506787330317</v>
      </c>
      <c r="G24" s="20">
        <f t="shared" si="2"/>
        <v>989</v>
      </c>
    </row>
    <row r="25" spans="1:7" ht="15">
      <c r="A25" s="5">
        <v>25</v>
      </c>
      <c r="B25" s="9" t="s">
        <v>201</v>
      </c>
      <c r="C25" s="13">
        <v>32497</v>
      </c>
      <c r="D25" s="20">
        <v>37483</v>
      </c>
      <c r="E25" s="49">
        <f t="shared" si="0"/>
        <v>0.014696057474707397</v>
      </c>
      <c r="F25" s="23">
        <f t="shared" si="1"/>
        <v>0.15342954734283165</v>
      </c>
      <c r="G25" s="20">
        <f t="shared" si="2"/>
        <v>4986</v>
      </c>
    </row>
    <row r="26" spans="1:7" ht="15">
      <c r="A26" s="5">
        <v>26</v>
      </c>
      <c r="B26" s="9" t="s">
        <v>202</v>
      </c>
      <c r="C26" s="13">
        <v>10463</v>
      </c>
      <c r="D26" s="20">
        <v>11040</v>
      </c>
      <c r="E26" s="49">
        <f t="shared" si="0"/>
        <v>0.0043284815655302315</v>
      </c>
      <c r="F26" s="23">
        <f t="shared" si="1"/>
        <v>0.05514670744528338</v>
      </c>
      <c r="G26" s="20">
        <f t="shared" si="2"/>
        <v>577</v>
      </c>
    </row>
    <row r="27" spans="1:7" ht="15">
      <c r="A27" s="5">
        <v>27</v>
      </c>
      <c r="B27" s="9" t="s">
        <v>203</v>
      </c>
      <c r="C27" s="13">
        <v>12439</v>
      </c>
      <c r="D27" s="20">
        <v>14561</v>
      </c>
      <c r="E27" s="49">
        <f t="shared" si="0"/>
        <v>0.005708969209754139</v>
      </c>
      <c r="F27" s="23">
        <f t="shared" si="1"/>
        <v>0.1705924913578262</v>
      </c>
      <c r="G27" s="20">
        <f t="shared" si="2"/>
        <v>2122</v>
      </c>
    </row>
    <row r="28" spans="1:7" ht="15">
      <c r="A28" s="5">
        <v>28</v>
      </c>
      <c r="B28" s="9" t="s">
        <v>204</v>
      </c>
      <c r="C28" s="13">
        <v>18531</v>
      </c>
      <c r="D28" s="20">
        <v>21583</v>
      </c>
      <c r="E28" s="49">
        <f t="shared" si="0"/>
        <v>0.008462103046090488</v>
      </c>
      <c r="F28" s="23">
        <f t="shared" si="1"/>
        <v>0.16469699422589174</v>
      </c>
      <c r="G28" s="20">
        <f t="shared" si="2"/>
        <v>3052</v>
      </c>
    </row>
    <row r="29" spans="1:7" ht="15">
      <c r="A29" s="5">
        <v>29</v>
      </c>
      <c r="B29" s="9" t="s">
        <v>205</v>
      </c>
      <c r="C29" s="13">
        <v>8950</v>
      </c>
      <c r="D29" s="20">
        <v>11228</v>
      </c>
      <c r="E29" s="49">
        <f t="shared" si="0"/>
        <v>0.0044021912153780285</v>
      </c>
      <c r="F29" s="23">
        <f t="shared" si="1"/>
        <v>0.25452513966480445</v>
      </c>
      <c r="G29" s="20">
        <f t="shared" si="2"/>
        <v>2278</v>
      </c>
    </row>
    <row r="30" spans="1:7" ht="15">
      <c r="A30" s="5">
        <v>30</v>
      </c>
      <c r="B30" s="9" t="s">
        <v>206</v>
      </c>
      <c r="C30" s="13">
        <v>2045</v>
      </c>
      <c r="D30" s="20">
        <v>2136</v>
      </c>
      <c r="E30" s="49">
        <f t="shared" si="0"/>
        <v>0.0008374670855047621</v>
      </c>
      <c r="F30" s="23">
        <f t="shared" si="1"/>
        <v>0.04449877750611247</v>
      </c>
      <c r="G30" s="20">
        <f t="shared" si="2"/>
        <v>91</v>
      </c>
    </row>
    <row r="31" spans="1:7" ht="15">
      <c r="A31" s="5">
        <v>31</v>
      </c>
      <c r="B31" s="9" t="s">
        <v>207</v>
      </c>
      <c r="C31" s="13">
        <v>8931</v>
      </c>
      <c r="D31" s="20">
        <v>11541</v>
      </c>
      <c r="E31" s="49">
        <f t="shared" si="0"/>
        <v>0.0045249099409225</v>
      </c>
      <c r="F31" s="23">
        <f t="shared" si="1"/>
        <v>0.29224051058112194</v>
      </c>
      <c r="G31" s="20">
        <f t="shared" si="2"/>
        <v>2610</v>
      </c>
    </row>
    <row r="32" spans="1:7" ht="15">
      <c r="A32" s="5">
        <v>32</v>
      </c>
      <c r="B32" s="9" t="s">
        <v>208</v>
      </c>
      <c r="C32" s="13">
        <v>6679</v>
      </c>
      <c r="D32" s="20">
        <v>7774</v>
      </c>
      <c r="E32" s="49">
        <f t="shared" si="0"/>
        <v>0.0030479724357275377</v>
      </c>
      <c r="F32" s="23">
        <f t="shared" si="1"/>
        <v>0.163946698607576</v>
      </c>
      <c r="G32" s="20">
        <f t="shared" si="2"/>
        <v>1095</v>
      </c>
    </row>
    <row r="33" spans="1:7" ht="15">
      <c r="A33" s="5">
        <v>33</v>
      </c>
      <c r="B33" s="9" t="s">
        <v>209</v>
      </c>
      <c r="C33" s="13">
        <v>17381</v>
      </c>
      <c r="D33" s="20">
        <v>18827</v>
      </c>
      <c r="E33" s="49">
        <f t="shared" si="0"/>
        <v>0.007381550945130223</v>
      </c>
      <c r="F33" s="23">
        <f t="shared" si="1"/>
        <v>0.0831942926183764</v>
      </c>
      <c r="G33" s="20">
        <f t="shared" si="2"/>
        <v>1446</v>
      </c>
    </row>
    <row r="34" spans="1:7" ht="15">
      <c r="A34" s="5">
        <v>35</v>
      </c>
      <c r="B34" s="9" t="s">
        <v>210</v>
      </c>
      <c r="C34" s="13">
        <v>9367</v>
      </c>
      <c r="D34" s="20">
        <v>10107</v>
      </c>
      <c r="E34" s="49">
        <f aca="true" t="shared" si="3" ref="E34:E65">D34/$D$90</f>
        <v>0.003962677824530258</v>
      </c>
      <c r="F34" s="23">
        <f aca="true" t="shared" si="4" ref="F34:F65">(D34-C34)/C34</f>
        <v>0.07900074730436639</v>
      </c>
      <c r="G34" s="20">
        <f aca="true" t="shared" si="5" ref="G34:G65">D34-C34</f>
        <v>740</v>
      </c>
    </row>
    <row r="35" spans="1:7" ht="15">
      <c r="A35" s="5">
        <v>36</v>
      </c>
      <c r="B35" s="9" t="s">
        <v>211</v>
      </c>
      <c r="C35" s="13">
        <v>1431</v>
      </c>
      <c r="D35" s="20">
        <v>1284</v>
      </c>
      <c r="E35" s="49">
        <f t="shared" si="3"/>
        <v>0.0005034212255562334</v>
      </c>
      <c r="F35" s="23">
        <f t="shared" si="4"/>
        <v>-0.10272536687631027</v>
      </c>
      <c r="G35" s="20">
        <f t="shared" si="5"/>
        <v>-147</v>
      </c>
    </row>
    <row r="36" spans="1:7" ht="15">
      <c r="A36" s="5">
        <v>37</v>
      </c>
      <c r="B36" s="9" t="s">
        <v>212</v>
      </c>
      <c r="C36" s="13">
        <v>144</v>
      </c>
      <c r="D36" s="20">
        <v>159</v>
      </c>
      <c r="E36" s="49">
        <f t="shared" si="3"/>
        <v>6.233954428616909E-05</v>
      </c>
      <c r="F36" s="23">
        <f t="shared" si="4"/>
        <v>0.10416666666666667</v>
      </c>
      <c r="G36" s="20">
        <f t="shared" si="5"/>
        <v>15</v>
      </c>
    </row>
    <row r="37" spans="1:7" ht="15">
      <c r="A37" s="5">
        <v>38</v>
      </c>
      <c r="B37" s="9" t="s">
        <v>213</v>
      </c>
      <c r="C37" s="13">
        <v>4647</v>
      </c>
      <c r="D37" s="20">
        <v>4881</v>
      </c>
      <c r="E37" s="49">
        <f t="shared" si="3"/>
        <v>0.001913706387803719</v>
      </c>
      <c r="F37" s="23">
        <f t="shared" si="4"/>
        <v>0.05035506778566817</v>
      </c>
      <c r="G37" s="20">
        <f t="shared" si="5"/>
        <v>234</v>
      </c>
    </row>
    <row r="38" spans="1:7" ht="15">
      <c r="A38" s="5">
        <v>39</v>
      </c>
      <c r="B38" s="9" t="s">
        <v>214</v>
      </c>
      <c r="C38" s="13">
        <v>370</v>
      </c>
      <c r="D38" s="20">
        <v>350</v>
      </c>
      <c r="E38" s="49">
        <f t="shared" si="3"/>
        <v>0.00013722541195068669</v>
      </c>
      <c r="F38" s="23">
        <f t="shared" si="4"/>
        <v>-0.05405405405405406</v>
      </c>
      <c r="G38" s="20">
        <f t="shared" si="5"/>
        <v>-20</v>
      </c>
    </row>
    <row r="39" spans="1:7" ht="15">
      <c r="A39" s="5">
        <v>41</v>
      </c>
      <c r="B39" s="9" t="s">
        <v>215</v>
      </c>
      <c r="C39" s="13">
        <v>25322</v>
      </c>
      <c r="D39" s="20">
        <v>28008</v>
      </c>
      <c r="E39" s="49">
        <f t="shared" si="3"/>
        <v>0.010981169536899522</v>
      </c>
      <c r="F39" s="23">
        <f t="shared" si="4"/>
        <v>0.10607376984440407</v>
      </c>
      <c r="G39" s="20">
        <f t="shared" si="5"/>
        <v>2686</v>
      </c>
    </row>
    <row r="40" spans="1:7" ht="15">
      <c r="A40" s="5">
        <v>42</v>
      </c>
      <c r="B40" s="9" t="s">
        <v>216</v>
      </c>
      <c r="C40" s="13">
        <v>11947</v>
      </c>
      <c r="D40" s="20">
        <v>13297</v>
      </c>
      <c r="E40" s="49">
        <f t="shared" si="3"/>
        <v>0.005213389436309374</v>
      </c>
      <c r="F40" s="23">
        <f t="shared" si="4"/>
        <v>0.11299907926676153</v>
      </c>
      <c r="G40" s="20">
        <f t="shared" si="5"/>
        <v>1350</v>
      </c>
    </row>
    <row r="41" spans="1:7" ht="15">
      <c r="A41" s="5">
        <v>43</v>
      </c>
      <c r="B41" s="9" t="s">
        <v>217</v>
      </c>
      <c r="C41" s="13">
        <v>31840</v>
      </c>
      <c r="D41" s="20">
        <v>40456</v>
      </c>
      <c r="E41" s="49">
        <f t="shared" si="3"/>
        <v>0.015861689331077088</v>
      </c>
      <c r="F41" s="23">
        <f t="shared" si="4"/>
        <v>0.2706030150753769</v>
      </c>
      <c r="G41" s="20">
        <f t="shared" si="5"/>
        <v>8616</v>
      </c>
    </row>
    <row r="42" spans="1:7" ht="15">
      <c r="A42" s="5">
        <v>45</v>
      </c>
      <c r="B42" s="9" t="s">
        <v>218</v>
      </c>
      <c r="C42" s="13">
        <v>13617</v>
      </c>
      <c r="D42" s="20">
        <v>17863</v>
      </c>
      <c r="E42" s="49">
        <f t="shared" si="3"/>
        <v>0.007003592953357475</v>
      </c>
      <c r="F42" s="23">
        <f t="shared" si="4"/>
        <v>0.31181611221267536</v>
      </c>
      <c r="G42" s="20">
        <f t="shared" si="5"/>
        <v>4246</v>
      </c>
    </row>
    <row r="43" spans="1:7" ht="15">
      <c r="A43" s="5">
        <v>46</v>
      </c>
      <c r="B43" s="9" t="s">
        <v>219</v>
      </c>
      <c r="C43" s="13">
        <v>111071</v>
      </c>
      <c r="D43" s="20">
        <v>124769</v>
      </c>
      <c r="E43" s="49">
        <f t="shared" si="3"/>
        <v>0.04891850692478636</v>
      </c>
      <c r="F43" s="23">
        <f t="shared" si="4"/>
        <v>0.12332652087403553</v>
      </c>
      <c r="G43" s="20">
        <f t="shared" si="5"/>
        <v>13698</v>
      </c>
    </row>
    <row r="44" spans="1:7" ht="15">
      <c r="A44" s="5">
        <v>47</v>
      </c>
      <c r="B44" s="9" t="s">
        <v>220</v>
      </c>
      <c r="C44" s="13">
        <v>289476</v>
      </c>
      <c r="D44" s="20">
        <v>346213</v>
      </c>
      <c r="E44" s="49">
        <f t="shared" si="3"/>
        <v>0.13574063299338024</v>
      </c>
      <c r="F44" s="23">
        <f t="shared" si="4"/>
        <v>0.19599897746272577</v>
      </c>
      <c r="G44" s="20">
        <f t="shared" si="5"/>
        <v>56737</v>
      </c>
    </row>
    <row r="45" spans="1:7" ht="15">
      <c r="A45" s="5">
        <v>49</v>
      </c>
      <c r="B45" s="9" t="s">
        <v>221</v>
      </c>
      <c r="C45" s="13">
        <v>46937</v>
      </c>
      <c r="D45" s="20">
        <v>54523</v>
      </c>
      <c r="E45" s="49">
        <f t="shared" si="3"/>
        <v>0.02137697467367797</v>
      </c>
      <c r="F45" s="23">
        <f t="shared" si="4"/>
        <v>0.16162089609476532</v>
      </c>
      <c r="G45" s="20">
        <f t="shared" si="5"/>
        <v>7586</v>
      </c>
    </row>
    <row r="46" spans="1:7" ht="15">
      <c r="A46" s="5">
        <v>50</v>
      </c>
      <c r="B46" s="9" t="s">
        <v>222</v>
      </c>
      <c r="C46" s="13">
        <v>1336</v>
      </c>
      <c r="D46" s="20">
        <v>1234</v>
      </c>
      <c r="E46" s="49">
        <f t="shared" si="3"/>
        <v>0.0004838175952775639</v>
      </c>
      <c r="F46" s="23">
        <f t="shared" si="4"/>
        <v>-0.07634730538922156</v>
      </c>
      <c r="G46" s="20">
        <f t="shared" si="5"/>
        <v>-102</v>
      </c>
    </row>
    <row r="47" spans="1:7" ht="15">
      <c r="A47" s="5">
        <v>51</v>
      </c>
      <c r="B47" s="9" t="s">
        <v>223</v>
      </c>
      <c r="C47" s="13">
        <v>1957</v>
      </c>
      <c r="D47" s="20">
        <v>1775</v>
      </c>
      <c r="E47" s="49">
        <f t="shared" si="3"/>
        <v>0.0006959288748927681</v>
      </c>
      <c r="F47" s="23">
        <f t="shared" si="4"/>
        <v>-0.09299948901379662</v>
      </c>
      <c r="G47" s="20">
        <f t="shared" si="5"/>
        <v>-182</v>
      </c>
    </row>
    <row r="48" spans="1:7" ht="15">
      <c r="A48" s="5">
        <v>52</v>
      </c>
      <c r="B48" s="9" t="s">
        <v>224</v>
      </c>
      <c r="C48" s="13">
        <v>37658</v>
      </c>
      <c r="D48" s="20">
        <v>40929</v>
      </c>
      <c r="E48" s="49">
        <f t="shared" si="3"/>
        <v>0.0160471396735133</v>
      </c>
      <c r="F48" s="23">
        <f t="shared" si="4"/>
        <v>0.08686069361091933</v>
      </c>
      <c r="G48" s="20">
        <f t="shared" si="5"/>
        <v>3271</v>
      </c>
    </row>
    <row r="49" spans="1:7" ht="15">
      <c r="A49" s="5">
        <v>53</v>
      </c>
      <c r="B49" s="9" t="s">
        <v>225</v>
      </c>
      <c r="C49" s="13">
        <v>2414</v>
      </c>
      <c r="D49" s="20">
        <v>2751</v>
      </c>
      <c r="E49" s="49">
        <f t="shared" si="3"/>
        <v>0.0010785917379323973</v>
      </c>
      <c r="F49" s="23">
        <f t="shared" si="4"/>
        <v>0.1396023198011599</v>
      </c>
      <c r="G49" s="20">
        <f t="shared" si="5"/>
        <v>337</v>
      </c>
    </row>
    <row r="50" spans="1:7" ht="15">
      <c r="A50" s="5">
        <v>55</v>
      </c>
      <c r="B50" s="9" t="s">
        <v>226</v>
      </c>
      <c r="C50" s="13">
        <v>58807</v>
      </c>
      <c r="D50" s="20">
        <v>69088</v>
      </c>
      <c r="E50" s="49">
        <f t="shared" si="3"/>
        <v>0.027087512173854404</v>
      </c>
      <c r="F50" s="23">
        <f t="shared" si="4"/>
        <v>0.17482612614144574</v>
      </c>
      <c r="G50" s="20">
        <f t="shared" si="5"/>
        <v>10281</v>
      </c>
    </row>
    <row r="51" spans="1:7" ht="15">
      <c r="A51" s="5">
        <v>56</v>
      </c>
      <c r="B51" s="9" t="s">
        <v>227</v>
      </c>
      <c r="C51" s="13">
        <v>65149</v>
      </c>
      <c r="D51" s="20">
        <v>76877</v>
      </c>
      <c r="E51" s="49">
        <f t="shared" si="3"/>
        <v>0.030141365698665542</v>
      </c>
      <c r="F51" s="23">
        <f t="shared" si="4"/>
        <v>0.18001811232712706</v>
      </c>
      <c r="G51" s="20">
        <f t="shared" si="5"/>
        <v>11728</v>
      </c>
    </row>
    <row r="52" spans="1:7" ht="15">
      <c r="A52" s="5">
        <v>58</v>
      </c>
      <c r="B52" s="9" t="s">
        <v>228</v>
      </c>
      <c r="C52" s="13">
        <v>4835</v>
      </c>
      <c r="D52" s="20">
        <v>4956</v>
      </c>
      <c r="E52" s="49">
        <f t="shared" si="3"/>
        <v>0.0019431118332217234</v>
      </c>
      <c r="F52" s="23">
        <f t="shared" si="4"/>
        <v>0.025025853154084798</v>
      </c>
      <c r="G52" s="20">
        <f t="shared" si="5"/>
        <v>121</v>
      </c>
    </row>
    <row r="53" spans="1:7" ht="15">
      <c r="A53" s="5">
        <v>59</v>
      </c>
      <c r="B53" s="9" t="s">
        <v>229</v>
      </c>
      <c r="C53" s="13">
        <v>3718</v>
      </c>
      <c r="D53" s="20">
        <v>4449</v>
      </c>
      <c r="E53" s="49">
        <f t="shared" si="3"/>
        <v>0.0017443310221960143</v>
      </c>
      <c r="F53" s="23">
        <f t="shared" si="4"/>
        <v>0.19661108122646584</v>
      </c>
      <c r="G53" s="20">
        <f t="shared" si="5"/>
        <v>731</v>
      </c>
    </row>
    <row r="54" spans="1:7" ht="15">
      <c r="A54" s="5">
        <v>60</v>
      </c>
      <c r="B54" s="9" t="s">
        <v>230</v>
      </c>
      <c r="C54" s="13">
        <v>1624</v>
      </c>
      <c r="D54" s="20">
        <v>1812</v>
      </c>
      <c r="E54" s="49">
        <f t="shared" si="3"/>
        <v>0.0007104355612989836</v>
      </c>
      <c r="F54" s="23">
        <f t="shared" si="4"/>
        <v>0.11576354679802955</v>
      </c>
      <c r="G54" s="20">
        <f t="shared" si="5"/>
        <v>188</v>
      </c>
    </row>
    <row r="55" spans="1:7" ht="15">
      <c r="A55" s="5">
        <v>61</v>
      </c>
      <c r="B55" s="9" t="s">
        <v>231</v>
      </c>
      <c r="C55" s="13">
        <v>2506</v>
      </c>
      <c r="D55" s="20">
        <v>4003</v>
      </c>
      <c r="E55" s="49">
        <f t="shared" si="3"/>
        <v>0.001569466640110282</v>
      </c>
      <c r="F55" s="23">
        <f t="shared" si="4"/>
        <v>0.597366320830008</v>
      </c>
      <c r="G55" s="20">
        <f t="shared" si="5"/>
        <v>1497</v>
      </c>
    </row>
    <row r="56" spans="1:7" ht="15">
      <c r="A56" s="5">
        <v>62</v>
      </c>
      <c r="B56" s="9" t="s">
        <v>232</v>
      </c>
      <c r="C56" s="13">
        <v>12573</v>
      </c>
      <c r="D56" s="20">
        <v>14674</v>
      </c>
      <c r="E56" s="49">
        <f t="shared" si="3"/>
        <v>0.0057532734141839325</v>
      </c>
      <c r="F56" s="23">
        <f t="shared" si="4"/>
        <v>0.16710411198600175</v>
      </c>
      <c r="G56" s="20">
        <f t="shared" si="5"/>
        <v>2101</v>
      </c>
    </row>
    <row r="57" spans="1:7" ht="15">
      <c r="A57" s="5">
        <v>63</v>
      </c>
      <c r="B57" s="9" t="s">
        <v>233</v>
      </c>
      <c r="C57" s="13">
        <v>22367</v>
      </c>
      <c r="D57" s="20">
        <v>25217</v>
      </c>
      <c r="E57" s="49">
        <f t="shared" si="3"/>
        <v>0.009886894894744189</v>
      </c>
      <c r="F57" s="23">
        <f t="shared" si="4"/>
        <v>0.1274198596146108</v>
      </c>
      <c r="G57" s="20">
        <f t="shared" si="5"/>
        <v>2850</v>
      </c>
    </row>
    <row r="58" spans="1:7" ht="15">
      <c r="A58" s="5">
        <v>64</v>
      </c>
      <c r="B58" s="9" t="s">
        <v>234</v>
      </c>
      <c r="C58" s="13">
        <v>35703</v>
      </c>
      <c r="D58" s="20">
        <v>37452</v>
      </c>
      <c r="E58" s="49">
        <f t="shared" si="3"/>
        <v>0.01468390322393462</v>
      </c>
      <c r="F58" s="23">
        <f t="shared" si="4"/>
        <v>0.048987480043693805</v>
      </c>
      <c r="G58" s="20">
        <f t="shared" si="5"/>
        <v>1749</v>
      </c>
    </row>
    <row r="59" spans="1:7" ht="15">
      <c r="A59" s="5">
        <v>65</v>
      </c>
      <c r="B59" s="9" t="s">
        <v>235</v>
      </c>
      <c r="C59" s="13">
        <v>11394</v>
      </c>
      <c r="D59" s="20">
        <v>12230</v>
      </c>
      <c r="E59" s="49">
        <f t="shared" si="3"/>
        <v>0.004795047966162566</v>
      </c>
      <c r="F59" s="23">
        <f t="shared" si="4"/>
        <v>0.07337195014920134</v>
      </c>
      <c r="G59" s="20">
        <f t="shared" si="5"/>
        <v>836</v>
      </c>
    </row>
    <row r="60" spans="1:7" ht="15">
      <c r="A60" s="5">
        <v>66</v>
      </c>
      <c r="B60" s="9" t="s">
        <v>236</v>
      </c>
      <c r="C60" s="13">
        <v>13980</v>
      </c>
      <c r="D60" s="20">
        <v>16038</v>
      </c>
      <c r="E60" s="49">
        <f t="shared" si="3"/>
        <v>0.006288060448186037</v>
      </c>
      <c r="F60" s="23">
        <f t="shared" si="4"/>
        <v>0.14721030042918454</v>
      </c>
      <c r="G60" s="20">
        <f t="shared" si="5"/>
        <v>2058</v>
      </c>
    </row>
    <row r="61" spans="1:7" ht="15">
      <c r="A61" s="5">
        <v>68</v>
      </c>
      <c r="B61" s="9" t="s">
        <v>237</v>
      </c>
      <c r="C61" s="13">
        <v>4327</v>
      </c>
      <c r="D61" s="20">
        <v>6502</v>
      </c>
      <c r="E61" s="49">
        <f t="shared" si="3"/>
        <v>0.002549256081438185</v>
      </c>
      <c r="F61" s="23">
        <f t="shared" si="4"/>
        <v>0.502657730529235</v>
      </c>
      <c r="G61" s="20">
        <f t="shared" si="5"/>
        <v>2175</v>
      </c>
    </row>
    <row r="62" spans="1:7" ht="15">
      <c r="A62" s="5">
        <v>69</v>
      </c>
      <c r="B62" s="9" t="s">
        <v>238</v>
      </c>
      <c r="C62" s="13">
        <v>49049</v>
      </c>
      <c r="D62" s="20">
        <v>55184</v>
      </c>
      <c r="E62" s="49">
        <f t="shared" si="3"/>
        <v>0.02163613466596198</v>
      </c>
      <c r="F62" s="23">
        <f t="shared" si="4"/>
        <v>0.12507900263002303</v>
      </c>
      <c r="G62" s="20">
        <f t="shared" si="5"/>
        <v>6135</v>
      </c>
    </row>
    <row r="63" spans="1:7" ht="15">
      <c r="A63" s="5">
        <v>70</v>
      </c>
      <c r="B63" s="9" t="s">
        <v>289</v>
      </c>
      <c r="C63" s="13">
        <v>113778</v>
      </c>
      <c r="D63" s="20">
        <v>109017</v>
      </c>
      <c r="E63" s="49">
        <f t="shared" si="3"/>
        <v>0.04274257924179431</v>
      </c>
      <c r="F63" s="23">
        <f t="shared" si="4"/>
        <v>-0.041844644834678056</v>
      </c>
      <c r="G63" s="20">
        <f t="shared" si="5"/>
        <v>-4761</v>
      </c>
    </row>
    <row r="64" spans="1:7" ht="15">
      <c r="A64" s="5">
        <v>71</v>
      </c>
      <c r="B64" s="9" t="s">
        <v>239</v>
      </c>
      <c r="C64" s="13">
        <v>25955</v>
      </c>
      <c r="D64" s="20">
        <v>35772</v>
      </c>
      <c r="E64" s="49">
        <f t="shared" si="3"/>
        <v>0.014025221246571325</v>
      </c>
      <c r="F64" s="23">
        <f t="shared" si="4"/>
        <v>0.3782315546137546</v>
      </c>
      <c r="G64" s="20">
        <f t="shared" si="5"/>
        <v>9817</v>
      </c>
    </row>
    <row r="65" spans="1:7" ht="15">
      <c r="A65" s="5">
        <v>72</v>
      </c>
      <c r="B65" s="9" t="s">
        <v>240</v>
      </c>
      <c r="C65" s="13">
        <v>1336</v>
      </c>
      <c r="D65" s="20">
        <v>2318</v>
      </c>
      <c r="E65" s="49">
        <f t="shared" si="3"/>
        <v>0.0009088242997191192</v>
      </c>
      <c r="F65" s="23">
        <f t="shared" si="4"/>
        <v>0.7350299401197605</v>
      </c>
      <c r="G65" s="20">
        <f t="shared" si="5"/>
        <v>982</v>
      </c>
    </row>
    <row r="66" spans="1:7" ht="15">
      <c r="A66" s="5">
        <v>73</v>
      </c>
      <c r="B66" s="9" t="s">
        <v>241</v>
      </c>
      <c r="C66" s="13">
        <v>19923</v>
      </c>
      <c r="D66" s="20">
        <v>24933</v>
      </c>
      <c r="E66" s="49">
        <f aca="true" t="shared" si="6" ref="E66:E89">D66/$D$90</f>
        <v>0.009775546274761345</v>
      </c>
      <c r="F66" s="23">
        <f aca="true" t="shared" si="7" ref="F66:F89">(D66-C66)/C66</f>
        <v>0.25146815238668874</v>
      </c>
      <c r="G66" s="20">
        <f aca="true" t="shared" si="8" ref="G66:G89">D66-C66</f>
        <v>5010</v>
      </c>
    </row>
    <row r="67" spans="1:7" ht="15">
      <c r="A67" s="5">
        <v>74</v>
      </c>
      <c r="B67" s="9" t="s">
        <v>288</v>
      </c>
      <c r="C67" s="13">
        <v>3445</v>
      </c>
      <c r="D67" s="20">
        <v>4220</v>
      </c>
      <c r="E67" s="49">
        <f t="shared" si="6"/>
        <v>0.001654546395519708</v>
      </c>
      <c r="F67" s="23">
        <f t="shared" si="7"/>
        <v>0.22496371552975328</v>
      </c>
      <c r="G67" s="20">
        <f t="shared" si="8"/>
        <v>775</v>
      </c>
    </row>
    <row r="68" spans="1:7" ht="15">
      <c r="A68" s="5">
        <v>75</v>
      </c>
      <c r="B68" s="9" t="s">
        <v>243</v>
      </c>
      <c r="C68" s="13">
        <v>13645</v>
      </c>
      <c r="D68" s="20">
        <v>9510</v>
      </c>
      <c r="E68" s="49">
        <f t="shared" si="6"/>
        <v>0.0037286104790029435</v>
      </c>
      <c r="F68" s="23">
        <f t="shared" si="7"/>
        <v>-0.3030414071088311</v>
      </c>
      <c r="G68" s="20">
        <f t="shared" si="8"/>
        <v>-4135</v>
      </c>
    </row>
    <row r="69" spans="1:7" ht="15">
      <c r="A69" s="5">
        <v>77</v>
      </c>
      <c r="B69" s="9" t="s">
        <v>244</v>
      </c>
      <c r="C69" s="13">
        <v>6782</v>
      </c>
      <c r="D69" s="20">
        <v>6114</v>
      </c>
      <c r="E69" s="49">
        <f t="shared" si="6"/>
        <v>0.0023971319104757094</v>
      </c>
      <c r="F69" s="23">
        <f t="shared" si="7"/>
        <v>-0.09849601887348865</v>
      </c>
      <c r="G69" s="20">
        <f t="shared" si="8"/>
        <v>-668</v>
      </c>
    </row>
    <row r="70" spans="1:7" ht="15">
      <c r="A70" s="5">
        <v>78</v>
      </c>
      <c r="B70" s="9" t="s">
        <v>287</v>
      </c>
      <c r="C70" s="13">
        <v>2076</v>
      </c>
      <c r="D70" s="20">
        <v>2414</v>
      </c>
      <c r="E70" s="49">
        <f t="shared" si="6"/>
        <v>0.0009464632698541647</v>
      </c>
      <c r="F70" s="23">
        <f t="shared" si="7"/>
        <v>0.1628131021194605</v>
      </c>
      <c r="G70" s="20">
        <f t="shared" si="8"/>
        <v>338</v>
      </c>
    </row>
    <row r="71" spans="1:7" ht="15">
      <c r="A71" s="5">
        <v>79</v>
      </c>
      <c r="B71" s="9" t="s">
        <v>245</v>
      </c>
      <c r="C71" s="13">
        <v>16136</v>
      </c>
      <c r="D71" s="20">
        <v>18862</v>
      </c>
      <c r="E71" s="49">
        <f t="shared" si="6"/>
        <v>0.007395273486325292</v>
      </c>
      <c r="F71" s="23">
        <f t="shared" si="7"/>
        <v>0.16893901834407535</v>
      </c>
      <c r="G71" s="20">
        <f t="shared" si="8"/>
        <v>2726</v>
      </c>
    </row>
    <row r="72" spans="1:7" ht="15">
      <c r="A72" s="5">
        <v>80</v>
      </c>
      <c r="B72" s="9" t="s">
        <v>246</v>
      </c>
      <c r="C72" s="13">
        <v>16375</v>
      </c>
      <c r="D72" s="20">
        <v>17819</v>
      </c>
      <c r="E72" s="49">
        <f t="shared" si="6"/>
        <v>0.006986341758712245</v>
      </c>
      <c r="F72" s="23">
        <f t="shared" si="7"/>
        <v>0.08818320610687023</v>
      </c>
      <c r="G72" s="20">
        <f t="shared" si="8"/>
        <v>1444</v>
      </c>
    </row>
    <row r="73" spans="1:7" ht="15">
      <c r="A73" s="5">
        <v>81</v>
      </c>
      <c r="B73" s="9" t="s">
        <v>247</v>
      </c>
      <c r="C73" s="13">
        <v>47429</v>
      </c>
      <c r="D73" s="20">
        <v>58071</v>
      </c>
      <c r="E73" s="49">
        <f t="shared" si="6"/>
        <v>0.02276804827825236</v>
      </c>
      <c r="F73" s="23">
        <f t="shared" si="7"/>
        <v>0.2243774905648443</v>
      </c>
      <c r="G73" s="20">
        <f t="shared" si="8"/>
        <v>10642</v>
      </c>
    </row>
    <row r="74" spans="1:7" ht="15">
      <c r="A74" s="5">
        <v>82</v>
      </c>
      <c r="B74" s="9" t="s">
        <v>248</v>
      </c>
      <c r="C74" s="13">
        <v>75559</v>
      </c>
      <c r="D74" s="20">
        <v>92923</v>
      </c>
      <c r="E74" s="49">
        <f t="shared" si="6"/>
        <v>0.03643256272769617</v>
      </c>
      <c r="F74" s="23">
        <f t="shared" si="7"/>
        <v>0.22980717055545996</v>
      </c>
      <c r="G74" s="20">
        <f t="shared" si="8"/>
        <v>17364</v>
      </c>
    </row>
    <row r="75" spans="1:7" ht="15">
      <c r="A75" s="5">
        <v>84</v>
      </c>
      <c r="B75" s="9" t="s">
        <v>249</v>
      </c>
      <c r="C75" s="13">
        <v>921</v>
      </c>
      <c r="D75" s="20">
        <v>798</v>
      </c>
      <c r="E75" s="49">
        <f t="shared" si="6"/>
        <v>0.0003128739392475656</v>
      </c>
      <c r="F75" s="23">
        <f t="shared" si="7"/>
        <v>-0.13355048859934854</v>
      </c>
      <c r="G75" s="20">
        <f t="shared" si="8"/>
        <v>-123</v>
      </c>
    </row>
    <row r="76" spans="1:7" ht="15">
      <c r="A76" s="5">
        <v>85</v>
      </c>
      <c r="B76" s="9" t="s">
        <v>250</v>
      </c>
      <c r="C76" s="13">
        <v>223697</v>
      </c>
      <c r="D76" s="20">
        <v>206275</v>
      </c>
      <c r="E76" s="49">
        <f t="shared" si="6"/>
        <v>0.08087477671465113</v>
      </c>
      <c r="F76" s="23">
        <f t="shared" si="7"/>
        <v>-0.07788213520968096</v>
      </c>
      <c r="G76" s="20">
        <f t="shared" si="8"/>
        <v>-17422</v>
      </c>
    </row>
    <row r="77" spans="1:7" ht="15">
      <c r="A77" s="5">
        <v>86</v>
      </c>
      <c r="B77" s="9" t="s">
        <v>251</v>
      </c>
      <c r="C77" s="13">
        <v>136671</v>
      </c>
      <c r="D77" s="20">
        <v>127031</v>
      </c>
      <c r="E77" s="49">
        <f t="shared" si="6"/>
        <v>0.04980537515859337</v>
      </c>
      <c r="F77" s="23">
        <f t="shared" si="7"/>
        <v>-0.0705343489108882</v>
      </c>
      <c r="G77" s="20">
        <f t="shared" si="8"/>
        <v>-9640</v>
      </c>
    </row>
    <row r="78" spans="1:7" ht="15">
      <c r="A78" s="5">
        <v>87</v>
      </c>
      <c r="B78" s="9" t="s">
        <v>252</v>
      </c>
      <c r="C78" s="13">
        <v>8335</v>
      </c>
      <c r="D78" s="20">
        <v>8730</v>
      </c>
      <c r="E78" s="49">
        <f t="shared" si="6"/>
        <v>0.003422793846655699</v>
      </c>
      <c r="F78" s="23">
        <f t="shared" si="7"/>
        <v>0.047390521895620874</v>
      </c>
      <c r="G78" s="20">
        <f t="shared" si="8"/>
        <v>395</v>
      </c>
    </row>
    <row r="79" spans="1:7" ht="15">
      <c r="A79" s="5">
        <v>88</v>
      </c>
      <c r="B79" s="9" t="s">
        <v>253</v>
      </c>
      <c r="C79" s="13">
        <v>12814</v>
      </c>
      <c r="D79" s="20">
        <v>14935</v>
      </c>
      <c r="E79" s="49">
        <f t="shared" si="6"/>
        <v>0.005855604364238588</v>
      </c>
      <c r="F79" s="23">
        <f t="shared" si="7"/>
        <v>0.1655220852192914</v>
      </c>
      <c r="G79" s="20">
        <f t="shared" si="8"/>
        <v>2121</v>
      </c>
    </row>
    <row r="80" spans="1:7" ht="15">
      <c r="A80" s="5">
        <v>90</v>
      </c>
      <c r="B80" s="9" t="s">
        <v>254</v>
      </c>
      <c r="C80" s="13">
        <v>3161</v>
      </c>
      <c r="D80" s="20">
        <v>3773</v>
      </c>
      <c r="E80" s="49">
        <f t="shared" si="6"/>
        <v>0.0014792899408284023</v>
      </c>
      <c r="F80" s="23">
        <f t="shared" si="7"/>
        <v>0.19360961720974376</v>
      </c>
      <c r="G80" s="20">
        <f t="shared" si="8"/>
        <v>612</v>
      </c>
    </row>
    <row r="81" spans="1:7" ht="15">
      <c r="A81" s="5">
        <v>91</v>
      </c>
      <c r="B81" s="9" t="s">
        <v>255</v>
      </c>
      <c r="C81" s="13">
        <v>377</v>
      </c>
      <c r="D81" s="20">
        <v>469</v>
      </c>
      <c r="E81" s="49">
        <f t="shared" si="6"/>
        <v>0.00018388205201392015</v>
      </c>
      <c r="F81" s="23">
        <f t="shared" si="7"/>
        <v>0.2440318302387268</v>
      </c>
      <c r="G81" s="20">
        <f t="shared" si="8"/>
        <v>92</v>
      </c>
    </row>
    <row r="82" spans="1:7" ht="15">
      <c r="A82" s="5">
        <v>92</v>
      </c>
      <c r="B82" s="9" t="s">
        <v>256</v>
      </c>
      <c r="C82" s="13">
        <v>5381</v>
      </c>
      <c r="D82" s="20">
        <v>4845</v>
      </c>
      <c r="E82" s="49">
        <f t="shared" si="6"/>
        <v>0.001899591774003077</v>
      </c>
      <c r="F82" s="23">
        <f t="shared" si="7"/>
        <v>-0.09960973796692064</v>
      </c>
      <c r="G82" s="20">
        <f t="shared" si="8"/>
        <v>-536</v>
      </c>
    </row>
    <row r="83" spans="1:7" ht="15">
      <c r="A83" s="5">
        <v>93</v>
      </c>
      <c r="B83" s="9" t="s">
        <v>257</v>
      </c>
      <c r="C83" s="13">
        <v>7546</v>
      </c>
      <c r="D83" s="20">
        <v>10657</v>
      </c>
      <c r="E83" s="49">
        <f t="shared" si="6"/>
        <v>0.0041783177575956225</v>
      </c>
      <c r="F83" s="23">
        <f t="shared" si="7"/>
        <v>0.41227140206732044</v>
      </c>
      <c r="G83" s="20">
        <f t="shared" si="8"/>
        <v>3111</v>
      </c>
    </row>
    <row r="84" spans="1:7" ht="15">
      <c r="A84" s="5">
        <v>94</v>
      </c>
      <c r="B84" s="9" t="s">
        <v>258</v>
      </c>
      <c r="C84" s="13">
        <v>13292</v>
      </c>
      <c r="D84" s="20">
        <v>11842</v>
      </c>
      <c r="E84" s="49">
        <f t="shared" si="6"/>
        <v>0.00464292379520009</v>
      </c>
      <c r="F84" s="23">
        <f t="shared" si="7"/>
        <v>-0.10908817333734577</v>
      </c>
      <c r="G84" s="20">
        <f t="shared" si="8"/>
        <v>-1450</v>
      </c>
    </row>
    <row r="85" spans="1:7" ht="15">
      <c r="A85" s="5">
        <v>95</v>
      </c>
      <c r="B85" s="9" t="s">
        <v>259</v>
      </c>
      <c r="C85" s="13">
        <v>13543</v>
      </c>
      <c r="D85" s="20">
        <v>14025</v>
      </c>
      <c r="E85" s="49">
        <f t="shared" si="6"/>
        <v>0.0054988182931668015</v>
      </c>
      <c r="F85" s="23">
        <f t="shared" si="7"/>
        <v>0.035590341874030866</v>
      </c>
      <c r="G85" s="20">
        <f t="shared" si="8"/>
        <v>482</v>
      </c>
    </row>
    <row r="86" spans="1:7" ht="15">
      <c r="A86" s="5">
        <v>96</v>
      </c>
      <c r="B86" s="9" t="s">
        <v>260</v>
      </c>
      <c r="C86" s="13">
        <v>83920</v>
      </c>
      <c r="D86" s="20">
        <v>89712</v>
      </c>
      <c r="E86" s="49">
        <f t="shared" si="6"/>
        <v>0.03517361759120001</v>
      </c>
      <c r="F86" s="23">
        <f t="shared" si="7"/>
        <v>0.06901811248808389</v>
      </c>
      <c r="G86" s="20">
        <f t="shared" si="8"/>
        <v>5792</v>
      </c>
    </row>
    <row r="87" spans="1:7" ht="15">
      <c r="A87" s="5">
        <v>97</v>
      </c>
      <c r="B87" s="9" t="s">
        <v>261</v>
      </c>
      <c r="C87" s="13">
        <v>1499</v>
      </c>
      <c r="D87" s="20">
        <v>2179</v>
      </c>
      <c r="E87" s="49">
        <f t="shared" si="6"/>
        <v>0.0008543262075444179</v>
      </c>
      <c r="F87" s="23">
        <f t="shared" si="7"/>
        <v>0.4536357571714476</v>
      </c>
      <c r="G87" s="20">
        <f t="shared" si="8"/>
        <v>680</v>
      </c>
    </row>
    <row r="88" spans="1:7" ht="15">
      <c r="A88" s="5">
        <v>98</v>
      </c>
      <c r="B88" s="9" t="s">
        <v>262</v>
      </c>
      <c r="C88" s="13">
        <v>1006</v>
      </c>
      <c r="D88" s="20">
        <v>935</v>
      </c>
      <c r="E88" s="49">
        <f t="shared" si="6"/>
        <v>0.00036658788621112015</v>
      </c>
      <c r="F88" s="23">
        <f t="shared" si="7"/>
        <v>-0.0705765407554672</v>
      </c>
      <c r="G88" s="20">
        <f t="shared" si="8"/>
        <v>-71</v>
      </c>
    </row>
    <row r="89" spans="1:7" ht="15.75" thickBot="1">
      <c r="A89" s="6">
        <v>99</v>
      </c>
      <c r="B89" s="10" t="s">
        <v>263</v>
      </c>
      <c r="C89" s="13">
        <v>1256</v>
      </c>
      <c r="D89" s="20">
        <v>1335</v>
      </c>
      <c r="E89" s="49">
        <f t="shared" si="6"/>
        <v>0.0005234169284404764</v>
      </c>
      <c r="F89" s="23">
        <f t="shared" si="7"/>
        <v>0.06289808917197452</v>
      </c>
      <c r="G89" s="29">
        <f t="shared" si="8"/>
        <v>79</v>
      </c>
    </row>
    <row r="90" spans="1:7" ht="15.75" thickBot="1">
      <c r="A90" s="77" t="s">
        <v>264</v>
      </c>
      <c r="B90" s="78"/>
      <c r="C90" s="73">
        <v>2322059</v>
      </c>
      <c r="D90" s="72">
        <v>2550548</v>
      </c>
      <c r="E90" s="51">
        <f>D90/$D$90</f>
        <v>1</v>
      </c>
      <c r="F90" s="37">
        <f>(D90-C90)/C90</f>
        <v>0.09839930854470107</v>
      </c>
      <c r="G90" s="72">
        <f>D90-C90</f>
        <v>228489</v>
      </c>
    </row>
  </sheetData>
  <sheetProtection/>
  <autoFilter ref="A1:F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pane ySplit="1" topLeftCell="A44" activePane="bottomLeft" state="frozen"/>
      <selection pane="topLeft" activeCell="W1" sqref="W1"/>
      <selection pane="bottomLeft" activeCell="B69" sqref="B69"/>
    </sheetView>
  </sheetViews>
  <sheetFormatPr defaultColWidth="9.140625" defaultRowHeight="15"/>
  <cols>
    <col min="1" max="1" width="13.7109375" style="0" bestFit="1" customWidth="1"/>
    <col min="2" max="2" width="76.140625" style="0" customWidth="1"/>
    <col min="3" max="4" width="12.00390625" style="0" bestFit="1" customWidth="1"/>
    <col min="5" max="6" width="33.140625" style="0" bestFit="1" customWidth="1"/>
    <col min="7" max="7" width="27.28125" style="0" customWidth="1"/>
  </cols>
  <sheetData>
    <row r="1" spans="1:7" ht="45.75" thickBot="1">
      <c r="A1" s="47" t="s">
        <v>176</v>
      </c>
      <c r="B1" s="28" t="s">
        <v>177</v>
      </c>
      <c r="C1" s="38">
        <v>40391</v>
      </c>
      <c r="D1" s="38">
        <v>40756</v>
      </c>
      <c r="E1" s="18" t="s">
        <v>286</v>
      </c>
      <c r="F1" s="21" t="s">
        <v>267</v>
      </c>
      <c r="G1" s="21" t="s">
        <v>266</v>
      </c>
    </row>
    <row r="2" spans="1:7" ht="15">
      <c r="A2" s="1" t="s">
        <v>0</v>
      </c>
      <c r="B2" s="8" t="s">
        <v>178</v>
      </c>
      <c r="C2" s="20">
        <v>16048</v>
      </c>
      <c r="D2" s="20">
        <v>14646</v>
      </c>
      <c r="E2" s="53">
        <f>D2/$D$90</f>
        <v>0.018166324947253655</v>
      </c>
      <c r="F2" s="55">
        <f>(D2-C2)/C2</f>
        <v>-0.0873629112662014</v>
      </c>
      <c r="G2" s="19">
        <f>D2-C2</f>
        <v>-1402</v>
      </c>
    </row>
    <row r="3" spans="1:7" ht="15">
      <c r="A3" s="5" t="s">
        <v>1</v>
      </c>
      <c r="B3" s="9" t="s">
        <v>179</v>
      </c>
      <c r="C3" s="20">
        <v>23698</v>
      </c>
      <c r="D3" s="20">
        <v>25585</v>
      </c>
      <c r="E3" s="53">
        <f aca="true" t="shared" si="0" ref="E3:E66">D3/$D$90</f>
        <v>0.03173463223921103</v>
      </c>
      <c r="F3" s="43">
        <f aca="true" t="shared" si="1" ref="F3:F66">(D3-C3)/C3</f>
        <v>0.07962697274031563</v>
      </c>
      <c r="G3" s="20">
        <f aca="true" t="shared" si="2" ref="G3:G66">D3-C3</f>
        <v>1887</v>
      </c>
    </row>
    <row r="4" spans="1:7" ht="15">
      <c r="A4" s="5" t="s">
        <v>2</v>
      </c>
      <c r="B4" s="9" t="s">
        <v>180</v>
      </c>
      <c r="C4" s="20">
        <v>487</v>
      </c>
      <c r="D4" s="20">
        <v>338</v>
      </c>
      <c r="E4" s="53">
        <f t="shared" si="0"/>
        <v>0.00041924196587271167</v>
      </c>
      <c r="F4" s="43">
        <f t="shared" si="1"/>
        <v>-0.3059548254620123</v>
      </c>
      <c r="G4" s="20">
        <f t="shared" si="2"/>
        <v>-149</v>
      </c>
    </row>
    <row r="5" spans="1:7" ht="15">
      <c r="A5" s="5" t="s">
        <v>3</v>
      </c>
      <c r="B5" s="9" t="s">
        <v>181</v>
      </c>
      <c r="C5" s="20">
        <v>14399</v>
      </c>
      <c r="D5" s="20">
        <v>13799</v>
      </c>
      <c r="E5" s="53">
        <f t="shared" si="0"/>
        <v>0.017115739310880323</v>
      </c>
      <c r="F5" s="43">
        <f t="shared" si="1"/>
        <v>-0.04166956038613793</v>
      </c>
      <c r="G5" s="20">
        <f t="shared" si="2"/>
        <v>-600</v>
      </c>
    </row>
    <row r="6" spans="1:7" ht="15">
      <c r="A6" s="5" t="s">
        <v>4</v>
      </c>
      <c r="B6" s="9" t="s">
        <v>182</v>
      </c>
      <c r="C6" s="20">
        <v>1583</v>
      </c>
      <c r="D6" s="20">
        <v>1602</v>
      </c>
      <c r="E6" s="53">
        <f t="shared" si="0"/>
        <v>0.00198705807493516</v>
      </c>
      <c r="F6" s="43">
        <f t="shared" si="1"/>
        <v>0.012002526847757423</v>
      </c>
      <c r="G6" s="20">
        <f t="shared" si="2"/>
        <v>19</v>
      </c>
    </row>
    <row r="7" spans="1:7" ht="15">
      <c r="A7" s="5" t="s">
        <v>5</v>
      </c>
      <c r="B7" s="9" t="s">
        <v>183</v>
      </c>
      <c r="C7" s="20">
        <v>345</v>
      </c>
      <c r="D7" s="20">
        <v>303</v>
      </c>
      <c r="E7" s="53">
        <f t="shared" si="0"/>
        <v>0.0003758293362705078</v>
      </c>
      <c r="F7" s="43">
        <f t="shared" si="1"/>
        <v>-0.12173913043478261</v>
      </c>
      <c r="G7" s="20">
        <f t="shared" si="2"/>
        <v>-42</v>
      </c>
    </row>
    <row r="8" spans="1:7" ht="15">
      <c r="A8" s="5" t="s">
        <v>6</v>
      </c>
      <c r="B8" s="9" t="s">
        <v>184</v>
      </c>
      <c r="C8" s="20">
        <v>1751</v>
      </c>
      <c r="D8" s="20">
        <v>1929</v>
      </c>
      <c r="E8" s="53">
        <f t="shared" si="0"/>
        <v>0.002392656071504322</v>
      </c>
      <c r="F8" s="43">
        <f t="shared" si="1"/>
        <v>0.1016561964591662</v>
      </c>
      <c r="G8" s="20">
        <f t="shared" si="2"/>
        <v>178</v>
      </c>
    </row>
    <row r="9" spans="1:7" ht="15">
      <c r="A9" s="5" t="s">
        <v>7</v>
      </c>
      <c r="B9" s="9" t="s">
        <v>185</v>
      </c>
      <c r="C9" s="20">
        <v>1339</v>
      </c>
      <c r="D9" s="20">
        <v>1053</v>
      </c>
      <c r="E9" s="53">
        <f t="shared" si="0"/>
        <v>0.001306099970603448</v>
      </c>
      <c r="F9" s="43">
        <f t="shared" si="1"/>
        <v>-0.21359223300970873</v>
      </c>
      <c r="G9" s="20">
        <f t="shared" si="2"/>
        <v>-286</v>
      </c>
    </row>
    <row r="10" spans="1:7" ht="15">
      <c r="A10" s="5">
        <v>10</v>
      </c>
      <c r="B10" s="9" t="s">
        <v>186</v>
      </c>
      <c r="C10" s="20">
        <v>31325</v>
      </c>
      <c r="D10" s="20">
        <v>30582</v>
      </c>
      <c r="E10" s="53">
        <f t="shared" si="0"/>
        <v>0.037932715385559965</v>
      </c>
      <c r="F10" s="43">
        <f t="shared" si="1"/>
        <v>-0.023719074221867517</v>
      </c>
      <c r="G10" s="20">
        <f t="shared" si="2"/>
        <v>-743</v>
      </c>
    </row>
    <row r="11" spans="1:7" ht="15">
      <c r="A11" s="5">
        <v>11</v>
      </c>
      <c r="B11" s="9" t="s">
        <v>187</v>
      </c>
      <c r="C11" s="20">
        <v>117</v>
      </c>
      <c r="D11" s="20">
        <v>114</v>
      </c>
      <c r="E11" s="53">
        <f t="shared" si="0"/>
        <v>0.0001414011364186069</v>
      </c>
      <c r="F11" s="43">
        <f t="shared" si="1"/>
        <v>-0.02564102564102564</v>
      </c>
      <c r="G11" s="20">
        <f t="shared" si="2"/>
        <v>-3</v>
      </c>
    </row>
    <row r="12" spans="1:7" ht="15">
      <c r="A12" s="5">
        <v>12</v>
      </c>
      <c r="B12" s="9" t="s">
        <v>188</v>
      </c>
      <c r="C12" s="20">
        <v>916</v>
      </c>
      <c r="D12" s="20">
        <v>849</v>
      </c>
      <c r="E12" s="53">
        <f t="shared" si="0"/>
        <v>0.0010530663580648881</v>
      </c>
      <c r="F12" s="43">
        <f t="shared" si="1"/>
        <v>-0.07314410480349345</v>
      </c>
      <c r="G12" s="20">
        <f t="shared" si="2"/>
        <v>-67</v>
      </c>
    </row>
    <row r="13" spans="1:7" ht="15">
      <c r="A13" s="5">
        <v>13</v>
      </c>
      <c r="B13" s="9" t="s">
        <v>189</v>
      </c>
      <c r="C13" s="20">
        <v>959</v>
      </c>
      <c r="D13" s="20">
        <v>1080</v>
      </c>
      <c r="E13" s="53">
        <f t="shared" si="0"/>
        <v>0.0013395897134394338</v>
      </c>
      <c r="F13" s="43">
        <f t="shared" si="1"/>
        <v>0.1261730969760167</v>
      </c>
      <c r="G13" s="20">
        <f t="shared" si="2"/>
        <v>121</v>
      </c>
    </row>
    <row r="14" spans="1:7" ht="15">
      <c r="A14" s="5">
        <v>14</v>
      </c>
      <c r="B14" s="9" t="s">
        <v>190</v>
      </c>
      <c r="C14" s="20">
        <v>4747</v>
      </c>
      <c r="D14" s="20">
        <v>5971</v>
      </c>
      <c r="E14" s="53">
        <f t="shared" si="0"/>
        <v>0.00740619461013598</v>
      </c>
      <c r="F14" s="43">
        <f t="shared" si="1"/>
        <v>0.25784706130187485</v>
      </c>
      <c r="G14" s="20">
        <f t="shared" si="2"/>
        <v>1224</v>
      </c>
    </row>
    <row r="15" spans="1:7" ht="15">
      <c r="A15" s="5">
        <v>15</v>
      </c>
      <c r="B15" s="9" t="s">
        <v>191</v>
      </c>
      <c r="C15" s="20">
        <v>108</v>
      </c>
      <c r="D15" s="20">
        <v>162</v>
      </c>
      <c r="E15" s="53">
        <f t="shared" si="0"/>
        <v>0.00020093845701591508</v>
      </c>
      <c r="F15" s="43">
        <f t="shared" si="1"/>
        <v>0.5</v>
      </c>
      <c r="G15" s="20">
        <f t="shared" si="2"/>
        <v>54</v>
      </c>
    </row>
    <row r="16" spans="1:7" ht="15">
      <c r="A16" s="5">
        <v>16</v>
      </c>
      <c r="B16" s="9" t="s">
        <v>192</v>
      </c>
      <c r="C16" s="20">
        <v>1090</v>
      </c>
      <c r="D16" s="20">
        <v>1548</v>
      </c>
      <c r="E16" s="53">
        <f t="shared" si="0"/>
        <v>0.0019200785892631884</v>
      </c>
      <c r="F16" s="43">
        <f t="shared" si="1"/>
        <v>0.42018348623853213</v>
      </c>
      <c r="G16" s="20">
        <f t="shared" si="2"/>
        <v>458</v>
      </c>
    </row>
    <row r="17" spans="1:7" ht="15">
      <c r="A17" s="5">
        <v>17</v>
      </c>
      <c r="B17" s="9" t="s">
        <v>193</v>
      </c>
      <c r="C17" s="20">
        <v>74</v>
      </c>
      <c r="D17" s="20">
        <v>72</v>
      </c>
      <c r="E17" s="53">
        <f t="shared" si="0"/>
        <v>8.930598089596226E-05</v>
      </c>
      <c r="F17" s="43">
        <f t="shared" si="1"/>
        <v>-0.02702702702702703</v>
      </c>
      <c r="G17" s="20">
        <f t="shared" si="2"/>
        <v>-2</v>
      </c>
    </row>
    <row r="18" spans="1:7" ht="15">
      <c r="A18" s="5">
        <v>18</v>
      </c>
      <c r="B18" s="9" t="s">
        <v>194</v>
      </c>
      <c r="C18" s="20">
        <v>1241</v>
      </c>
      <c r="D18" s="20">
        <v>1231</v>
      </c>
      <c r="E18" s="53">
        <f t="shared" si="0"/>
        <v>0.001526884201151799</v>
      </c>
      <c r="F18" s="43">
        <f t="shared" si="1"/>
        <v>-0.008058017727639</v>
      </c>
      <c r="G18" s="20">
        <f t="shared" si="2"/>
        <v>-10</v>
      </c>
    </row>
    <row r="19" spans="1:7" ht="15">
      <c r="A19" s="5">
        <v>19</v>
      </c>
      <c r="B19" s="9" t="s">
        <v>195</v>
      </c>
      <c r="C19" s="20">
        <v>51</v>
      </c>
      <c r="D19" s="20">
        <v>4</v>
      </c>
      <c r="E19" s="53">
        <f t="shared" si="0"/>
        <v>4.961443383109014E-06</v>
      </c>
      <c r="F19" s="43">
        <f t="shared" si="1"/>
        <v>-0.9215686274509803</v>
      </c>
      <c r="G19" s="20">
        <f t="shared" si="2"/>
        <v>-47</v>
      </c>
    </row>
    <row r="20" spans="1:7" ht="15">
      <c r="A20" s="5">
        <v>20</v>
      </c>
      <c r="B20" s="9" t="s">
        <v>196</v>
      </c>
      <c r="C20" s="20">
        <v>1279</v>
      </c>
      <c r="D20" s="20">
        <v>1527</v>
      </c>
      <c r="E20" s="53">
        <f t="shared" si="0"/>
        <v>0.001894031011501866</v>
      </c>
      <c r="F20" s="43">
        <f t="shared" si="1"/>
        <v>0.19390148553557468</v>
      </c>
      <c r="G20" s="20">
        <f t="shared" si="2"/>
        <v>248</v>
      </c>
    </row>
    <row r="21" spans="1:7" ht="15">
      <c r="A21" s="5">
        <v>21</v>
      </c>
      <c r="B21" s="9" t="s">
        <v>197</v>
      </c>
      <c r="C21" s="20">
        <v>0</v>
      </c>
      <c r="D21" s="20">
        <v>0</v>
      </c>
      <c r="E21" s="53"/>
      <c r="F21" s="43"/>
      <c r="G21" s="20">
        <f t="shared" si="2"/>
        <v>0</v>
      </c>
    </row>
    <row r="22" spans="1:7" ht="15">
      <c r="A22" s="5">
        <v>22</v>
      </c>
      <c r="B22" s="9" t="s">
        <v>198</v>
      </c>
      <c r="C22" s="20">
        <v>277</v>
      </c>
      <c r="D22" s="20">
        <v>389</v>
      </c>
      <c r="E22" s="53">
        <f t="shared" si="0"/>
        <v>0.0004825003690073516</v>
      </c>
      <c r="F22" s="43">
        <f t="shared" si="1"/>
        <v>0.4043321299638989</v>
      </c>
      <c r="G22" s="20">
        <f t="shared" si="2"/>
        <v>112</v>
      </c>
    </row>
    <row r="23" spans="1:7" ht="15">
      <c r="A23" s="5">
        <v>23</v>
      </c>
      <c r="B23" s="9" t="s">
        <v>199</v>
      </c>
      <c r="C23" s="20">
        <v>1062</v>
      </c>
      <c r="D23" s="20">
        <v>1638</v>
      </c>
      <c r="E23" s="53">
        <f t="shared" si="0"/>
        <v>0.0020317110653831415</v>
      </c>
      <c r="F23" s="43">
        <f t="shared" si="1"/>
        <v>0.5423728813559322</v>
      </c>
      <c r="G23" s="20">
        <f t="shared" si="2"/>
        <v>576</v>
      </c>
    </row>
    <row r="24" spans="1:7" ht="15">
      <c r="A24" s="5">
        <v>24</v>
      </c>
      <c r="B24" s="9" t="s">
        <v>200</v>
      </c>
      <c r="C24" s="20">
        <v>2594</v>
      </c>
      <c r="D24" s="20">
        <v>2723</v>
      </c>
      <c r="E24" s="53">
        <f t="shared" si="0"/>
        <v>0.0033775025830514614</v>
      </c>
      <c r="F24" s="43">
        <f t="shared" si="1"/>
        <v>0.049730146491904395</v>
      </c>
      <c r="G24" s="20">
        <f t="shared" si="2"/>
        <v>129</v>
      </c>
    </row>
    <row r="25" spans="1:7" ht="15">
      <c r="A25" s="5">
        <v>25</v>
      </c>
      <c r="B25" s="9" t="s">
        <v>201</v>
      </c>
      <c r="C25" s="20">
        <v>10222</v>
      </c>
      <c r="D25" s="20">
        <v>16892</v>
      </c>
      <c r="E25" s="53">
        <f t="shared" si="0"/>
        <v>0.020952175406869368</v>
      </c>
      <c r="F25" s="43">
        <f t="shared" si="1"/>
        <v>0.6525141850909802</v>
      </c>
      <c r="G25" s="20">
        <f t="shared" si="2"/>
        <v>6670</v>
      </c>
    </row>
    <row r="26" spans="1:7" ht="15">
      <c r="A26" s="5">
        <v>26</v>
      </c>
      <c r="B26" s="9" t="s">
        <v>202</v>
      </c>
      <c r="C26" s="20">
        <v>571</v>
      </c>
      <c r="D26" s="20">
        <v>760</v>
      </c>
      <c r="E26" s="53">
        <f t="shared" si="0"/>
        <v>0.0009426742427907127</v>
      </c>
      <c r="F26" s="43">
        <f t="shared" si="1"/>
        <v>0.3309982486865149</v>
      </c>
      <c r="G26" s="20">
        <f t="shared" si="2"/>
        <v>189</v>
      </c>
    </row>
    <row r="27" spans="1:7" ht="15">
      <c r="A27" s="5">
        <v>27</v>
      </c>
      <c r="B27" s="9" t="s">
        <v>203</v>
      </c>
      <c r="C27" s="20">
        <v>612</v>
      </c>
      <c r="D27" s="20">
        <v>448</v>
      </c>
      <c r="E27" s="53">
        <f t="shared" si="0"/>
        <v>0.0005556816589082096</v>
      </c>
      <c r="F27" s="43">
        <f t="shared" si="1"/>
        <v>-0.2679738562091503</v>
      </c>
      <c r="G27" s="20">
        <f t="shared" si="2"/>
        <v>-164</v>
      </c>
    </row>
    <row r="28" spans="1:7" ht="15">
      <c r="A28" s="5">
        <v>28</v>
      </c>
      <c r="B28" s="9" t="s">
        <v>204</v>
      </c>
      <c r="C28" s="20">
        <v>3058</v>
      </c>
      <c r="D28" s="20">
        <v>3684</v>
      </c>
      <c r="E28" s="53">
        <f t="shared" si="0"/>
        <v>0.004569489355843402</v>
      </c>
      <c r="F28" s="43">
        <f t="shared" si="1"/>
        <v>0.20470896010464357</v>
      </c>
      <c r="G28" s="20">
        <f t="shared" si="2"/>
        <v>626</v>
      </c>
    </row>
    <row r="29" spans="1:7" ht="15">
      <c r="A29" s="5">
        <v>29</v>
      </c>
      <c r="B29" s="9" t="s">
        <v>205</v>
      </c>
      <c r="C29" s="20">
        <v>1070</v>
      </c>
      <c r="D29" s="20">
        <v>318</v>
      </c>
      <c r="E29" s="53">
        <f t="shared" si="0"/>
        <v>0.0003944347489571666</v>
      </c>
      <c r="F29" s="43">
        <f t="shared" si="1"/>
        <v>-0.702803738317757</v>
      </c>
      <c r="G29" s="20">
        <f t="shared" si="2"/>
        <v>-752</v>
      </c>
    </row>
    <row r="30" spans="1:7" ht="15">
      <c r="A30" s="5">
        <v>30</v>
      </c>
      <c r="B30" s="9" t="s">
        <v>206</v>
      </c>
      <c r="C30" s="20">
        <v>10752</v>
      </c>
      <c r="D30" s="20">
        <v>12942</v>
      </c>
      <c r="E30" s="53">
        <f t="shared" si="0"/>
        <v>0.016052750066049216</v>
      </c>
      <c r="F30" s="43">
        <f t="shared" si="1"/>
        <v>0.20368303571428573</v>
      </c>
      <c r="G30" s="20">
        <f t="shared" si="2"/>
        <v>2190</v>
      </c>
    </row>
    <row r="31" spans="1:7" ht="15">
      <c r="A31" s="5">
        <v>31</v>
      </c>
      <c r="B31" s="9" t="s">
        <v>207</v>
      </c>
      <c r="C31" s="20">
        <v>953</v>
      </c>
      <c r="D31" s="20">
        <v>1634</v>
      </c>
      <c r="E31" s="53">
        <f t="shared" si="0"/>
        <v>0.002026749622000032</v>
      </c>
      <c r="F31" s="43">
        <f t="shared" si="1"/>
        <v>0.7145855194123819</v>
      </c>
      <c r="G31" s="20">
        <f t="shared" si="2"/>
        <v>681</v>
      </c>
    </row>
    <row r="32" spans="1:7" ht="15">
      <c r="A32" s="5">
        <v>32</v>
      </c>
      <c r="B32" s="9" t="s">
        <v>208</v>
      </c>
      <c r="C32" s="20">
        <v>98</v>
      </c>
      <c r="D32" s="20">
        <v>314</v>
      </c>
      <c r="E32" s="53">
        <f t="shared" si="0"/>
        <v>0.0003894733055740576</v>
      </c>
      <c r="F32" s="43">
        <f t="shared" si="1"/>
        <v>2.204081632653061</v>
      </c>
      <c r="G32" s="20">
        <f t="shared" si="2"/>
        <v>216</v>
      </c>
    </row>
    <row r="33" spans="1:7" ht="15">
      <c r="A33" s="5">
        <v>33</v>
      </c>
      <c r="B33" s="9" t="s">
        <v>209</v>
      </c>
      <c r="C33" s="20">
        <v>16769</v>
      </c>
      <c r="D33" s="20">
        <v>18279</v>
      </c>
      <c r="E33" s="53">
        <f t="shared" si="0"/>
        <v>0.022672555899962418</v>
      </c>
      <c r="F33" s="43">
        <f t="shared" si="1"/>
        <v>0.09004711074005606</v>
      </c>
      <c r="G33" s="20">
        <f t="shared" si="2"/>
        <v>1510</v>
      </c>
    </row>
    <row r="34" spans="1:7" ht="15">
      <c r="A34" s="5">
        <v>35</v>
      </c>
      <c r="B34" s="9" t="s">
        <v>210</v>
      </c>
      <c r="C34" s="20">
        <v>17315</v>
      </c>
      <c r="D34" s="20">
        <v>15160</v>
      </c>
      <c r="E34" s="53">
        <f t="shared" si="0"/>
        <v>0.018803870421983164</v>
      </c>
      <c r="F34" s="43">
        <f t="shared" si="1"/>
        <v>-0.12445856194051401</v>
      </c>
      <c r="G34" s="20">
        <f t="shared" si="2"/>
        <v>-2155</v>
      </c>
    </row>
    <row r="35" spans="1:7" ht="15">
      <c r="A35" s="5">
        <v>36</v>
      </c>
      <c r="B35" s="9" t="s">
        <v>211</v>
      </c>
      <c r="C35" s="20">
        <v>13811</v>
      </c>
      <c r="D35" s="20">
        <v>12578</v>
      </c>
      <c r="E35" s="53">
        <f t="shared" si="0"/>
        <v>0.015601258718186295</v>
      </c>
      <c r="F35" s="43">
        <f t="shared" si="1"/>
        <v>-0.08927666352907103</v>
      </c>
      <c r="G35" s="20">
        <f t="shared" si="2"/>
        <v>-1233</v>
      </c>
    </row>
    <row r="36" spans="1:7" ht="15">
      <c r="A36" s="5">
        <v>37</v>
      </c>
      <c r="B36" s="9" t="s">
        <v>212</v>
      </c>
      <c r="C36" s="20">
        <v>1296</v>
      </c>
      <c r="D36" s="20">
        <v>1340</v>
      </c>
      <c r="E36" s="53">
        <f t="shared" si="0"/>
        <v>0.0016620835333415198</v>
      </c>
      <c r="F36" s="43">
        <f t="shared" si="1"/>
        <v>0.033950617283950615</v>
      </c>
      <c r="G36" s="20">
        <f t="shared" si="2"/>
        <v>44</v>
      </c>
    </row>
    <row r="37" spans="1:7" ht="15">
      <c r="A37" s="5">
        <v>38</v>
      </c>
      <c r="B37" s="9" t="s">
        <v>213</v>
      </c>
      <c r="C37" s="20">
        <v>37947</v>
      </c>
      <c r="D37" s="20">
        <v>34800</v>
      </c>
      <c r="E37" s="53">
        <f t="shared" si="0"/>
        <v>0.04316455743304842</v>
      </c>
      <c r="F37" s="43">
        <f t="shared" si="1"/>
        <v>-0.08293145703217646</v>
      </c>
      <c r="G37" s="20">
        <f t="shared" si="2"/>
        <v>-3147</v>
      </c>
    </row>
    <row r="38" spans="1:7" ht="15">
      <c r="A38" s="5">
        <v>39</v>
      </c>
      <c r="B38" s="9" t="s">
        <v>214</v>
      </c>
      <c r="C38" s="20">
        <v>2050</v>
      </c>
      <c r="D38" s="20">
        <v>1899</v>
      </c>
      <c r="E38" s="53">
        <f t="shared" si="0"/>
        <v>0.0023554452461310043</v>
      </c>
      <c r="F38" s="43">
        <f t="shared" si="1"/>
        <v>-0.07365853658536585</v>
      </c>
      <c r="G38" s="20">
        <f t="shared" si="2"/>
        <v>-151</v>
      </c>
    </row>
    <row r="39" spans="1:7" ht="15">
      <c r="A39" s="5">
        <v>41</v>
      </c>
      <c r="B39" s="9" t="s">
        <v>215</v>
      </c>
      <c r="C39" s="20">
        <v>14346</v>
      </c>
      <c r="D39" s="20">
        <v>13335</v>
      </c>
      <c r="E39" s="53">
        <f t="shared" si="0"/>
        <v>0.016540211878439674</v>
      </c>
      <c r="F39" s="43">
        <f t="shared" si="1"/>
        <v>-0.07047260560434965</v>
      </c>
      <c r="G39" s="20">
        <f t="shared" si="2"/>
        <v>-1011</v>
      </c>
    </row>
    <row r="40" spans="1:7" ht="15">
      <c r="A40" s="5">
        <v>42</v>
      </c>
      <c r="B40" s="9" t="s">
        <v>216</v>
      </c>
      <c r="C40" s="20">
        <v>91832</v>
      </c>
      <c r="D40" s="20">
        <v>88409</v>
      </c>
      <c r="E40" s="53">
        <f t="shared" si="0"/>
        <v>0.10965906201432121</v>
      </c>
      <c r="F40" s="43">
        <f t="shared" si="1"/>
        <v>-0.03727458837877864</v>
      </c>
      <c r="G40" s="20">
        <f t="shared" si="2"/>
        <v>-3423</v>
      </c>
    </row>
    <row r="41" spans="1:7" ht="15">
      <c r="A41" s="5">
        <v>43</v>
      </c>
      <c r="B41" s="9" t="s">
        <v>217</v>
      </c>
      <c r="C41" s="20">
        <v>22511</v>
      </c>
      <c r="D41" s="20">
        <v>27425</v>
      </c>
      <c r="E41" s="53">
        <f t="shared" si="0"/>
        <v>0.034016896195441175</v>
      </c>
      <c r="F41" s="43">
        <f t="shared" si="1"/>
        <v>0.2182932788414553</v>
      </c>
      <c r="G41" s="20">
        <f t="shared" si="2"/>
        <v>4914</v>
      </c>
    </row>
    <row r="42" spans="1:7" ht="15">
      <c r="A42" s="5">
        <v>45</v>
      </c>
      <c r="B42" s="9" t="s">
        <v>218</v>
      </c>
      <c r="C42" s="20">
        <v>2345</v>
      </c>
      <c r="D42" s="20">
        <v>3026</v>
      </c>
      <c r="E42" s="53">
        <f t="shared" si="0"/>
        <v>0.003753331919321969</v>
      </c>
      <c r="F42" s="43">
        <f t="shared" si="1"/>
        <v>0.29040511727078894</v>
      </c>
      <c r="G42" s="20">
        <f t="shared" si="2"/>
        <v>681</v>
      </c>
    </row>
    <row r="43" spans="1:7" ht="15">
      <c r="A43" s="5">
        <v>46</v>
      </c>
      <c r="B43" s="9" t="s">
        <v>219</v>
      </c>
      <c r="C43" s="20">
        <v>427</v>
      </c>
      <c r="D43" s="20">
        <v>686</v>
      </c>
      <c r="E43" s="53">
        <f t="shared" si="0"/>
        <v>0.0008508875402031959</v>
      </c>
      <c r="F43" s="43">
        <f t="shared" si="1"/>
        <v>0.6065573770491803</v>
      </c>
      <c r="G43" s="20">
        <f t="shared" si="2"/>
        <v>259</v>
      </c>
    </row>
    <row r="44" spans="1:7" ht="15">
      <c r="A44" s="5">
        <v>47</v>
      </c>
      <c r="B44" s="9" t="s">
        <v>220</v>
      </c>
      <c r="C44" s="20">
        <v>1423</v>
      </c>
      <c r="D44" s="20">
        <v>2007</v>
      </c>
      <c r="E44" s="53">
        <f t="shared" si="0"/>
        <v>0.002489404217474948</v>
      </c>
      <c r="F44" s="43">
        <f t="shared" si="1"/>
        <v>0.41040056219255094</v>
      </c>
      <c r="G44" s="20">
        <f t="shared" si="2"/>
        <v>584</v>
      </c>
    </row>
    <row r="45" spans="1:7" ht="15">
      <c r="A45" s="5">
        <v>49</v>
      </c>
      <c r="B45" s="9" t="s">
        <v>221</v>
      </c>
      <c r="C45" s="20">
        <v>15945</v>
      </c>
      <c r="D45" s="20">
        <v>23682</v>
      </c>
      <c r="E45" s="53">
        <f t="shared" si="0"/>
        <v>0.029374225549696917</v>
      </c>
      <c r="F45" s="43">
        <f t="shared" si="1"/>
        <v>0.4852304797742239</v>
      </c>
      <c r="G45" s="20">
        <f t="shared" si="2"/>
        <v>7737</v>
      </c>
    </row>
    <row r="46" spans="1:7" ht="15">
      <c r="A46" s="5">
        <v>50</v>
      </c>
      <c r="B46" s="9" t="s">
        <v>222</v>
      </c>
      <c r="C46" s="20">
        <v>3075</v>
      </c>
      <c r="D46" s="20">
        <v>2989</v>
      </c>
      <c r="E46" s="53">
        <f t="shared" si="0"/>
        <v>0.003707438568028211</v>
      </c>
      <c r="F46" s="43">
        <f t="shared" si="1"/>
        <v>-0.02796747967479675</v>
      </c>
      <c r="G46" s="20">
        <f t="shared" si="2"/>
        <v>-86</v>
      </c>
    </row>
    <row r="47" spans="1:7" ht="15">
      <c r="A47" s="5">
        <v>51</v>
      </c>
      <c r="B47" s="9" t="s">
        <v>223</v>
      </c>
      <c r="C47" s="20">
        <v>7</v>
      </c>
      <c r="D47" s="20">
        <v>0</v>
      </c>
      <c r="E47" s="53">
        <f t="shared" si="0"/>
        <v>0</v>
      </c>
      <c r="F47" s="43">
        <f t="shared" si="1"/>
        <v>-1</v>
      </c>
      <c r="G47" s="20">
        <f t="shared" si="2"/>
        <v>-7</v>
      </c>
    </row>
    <row r="48" spans="1:7" ht="15">
      <c r="A48" s="5">
        <v>52</v>
      </c>
      <c r="B48" s="9" t="s">
        <v>224</v>
      </c>
      <c r="C48" s="20">
        <v>3832</v>
      </c>
      <c r="D48" s="20">
        <v>3955</v>
      </c>
      <c r="E48" s="53">
        <f t="shared" si="0"/>
        <v>0.004905627145049038</v>
      </c>
      <c r="F48" s="43">
        <f t="shared" si="1"/>
        <v>0.03209812108559499</v>
      </c>
      <c r="G48" s="20">
        <f t="shared" si="2"/>
        <v>123</v>
      </c>
    </row>
    <row r="49" spans="1:7" ht="15">
      <c r="A49" s="5">
        <v>53</v>
      </c>
      <c r="B49" s="9" t="s">
        <v>225</v>
      </c>
      <c r="C49" s="20">
        <v>883</v>
      </c>
      <c r="D49" s="20">
        <v>951</v>
      </c>
      <c r="E49" s="53">
        <f t="shared" si="0"/>
        <v>0.0011795831643341681</v>
      </c>
      <c r="F49" s="43">
        <f t="shared" si="1"/>
        <v>0.07701019252548132</v>
      </c>
      <c r="G49" s="20">
        <f t="shared" si="2"/>
        <v>68</v>
      </c>
    </row>
    <row r="50" spans="1:7" ht="15">
      <c r="A50" s="5">
        <v>55</v>
      </c>
      <c r="B50" s="9" t="s">
        <v>226</v>
      </c>
      <c r="C50" s="20">
        <v>1698</v>
      </c>
      <c r="D50" s="20">
        <v>2433</v>
      </c>
      <c r="E50" s="53">
        <f t="shared" si="0"/>
        <v>0.0030177979377760578</v>
      </c>
      <c r="F50" s="43">
        <f t="shared" si="1"/>
        <v>0.43286219081272087</v>
      </c>
      <c r="G50" s="20">
        <f t="shared" si="2"/>
        <v>735</v>
      </c>
    </row>
    <row r="51" spans="1:7" ht="15">
      <c r="A51" s="5">
        <v>56</v>
      </c>
      <c r="B51" s="9" t="s">
        <v>227</v>
      </c>
      <c r="C51" s="20">
        <v>7544</v>
      </c>
      <c r="D51" s="20">
        <v>6700</v>
      </c>
      <c r="E51" s="53">
        <f t="shared" si="0"/>
        <v>0.0083104176667076</v>
      </c>
      <c r="F51" s="43">
        <f t="shared" si="1"/>
        <v>-0.11187698833510074</v>
      </c>
      <c r="G51" s="20">
        <f t="shared" si="2"/>
        <v>-844</v>
      </c>
    </row>
    <row r="52" spans="1:7" ht="15">
      <c r="A52" s="5">
        <v>58</v>
      </c>
      <c r="B52" s="9" t="s">
        <v>228</v>
      </c>
      <c r="C52" s="20">
        <v>316</v>
      </c>
      <c r="D52" s="20">
        <v>341</v>
      </c>
      <c r="E52" s="53">
        <f t="shared" si="0"/>
        <v>0.00042296304841004344</v>
      </c>
      <c r="F52" s="43">
        <f t="shared" si="1"/>
        <v>0.07911392405063292</v>
      </c>
      <c r="G52" s="20">
        <f t="shared" si="2"/>
        <v>25</v>
      </c>
    </row>
    <row r="53" spans="1:7" ht="15">
      <c r="A53" s="5">
        <v>59</v>
      </c>
      <c r="B53" s="9" t="s">
        <v>229</v>
      </c>
      <c r="C53" s="20">
        <v>137</v>
      </c>
      <c r="D53" s="20">
        <v>121</v>
      </c>
      <c r="E53" s="53">
        <f t="shared" si="0"/>
        <v>0.00015008366233904767</v>
      </c>
      <c r="F53" s="43">
        <f t="shared" si="1"/>
        <v>-0.11678832116788321</v>
      </c>
      <c r="G53" s="20">
        <f t="shared" si="2"/>
        <v>-16</v>
      </c>
    </row>
    <row r="54" spans="1:7" ht="15">
      <c r="A54" s="5">
        <v>60</v>
      </c>
      <c r="B54" s="9" t="s">
        <v>230</v>
      </c>
      <c r="C54" s="20">
        <v>169</v>
      </c>
      <c r="D54" s="20">
        <v>150</v>
      </c>
      <c r="E54" s="53">
        <f t="shared" si="0"/>
        <v>0.00018605412686658804</v>
      </c>
      <c r="F54" s="43">
        <f t="shared" si="1"/>
        <v>-0.11242603550295859</v>
      </c>
      <c r="G54" s="20">
        <f t="shared" si="2"/>
        <v>-19</v>
      </c>
    </row>
    <row r="55" spans="1:7" ht="15">
      <c r="A55" s="5">
        <v>61</v>
      </c>
      <c r="B55" s="9" t="s">
        <v>231</v>
      </c>
      <c r="C55" s="20">
        <v>104</v>
      </c>
      <c r="D55" s="20">
        <v>43</v>
      </c>
      <c r="E55" s="53">
        <f t="shared" si="0"/>
        <v>5.33355163684219E-05</v>
      </c>
      <c r="F55" s="43">
        <f t="shared" si="1"/>
        <v>-0.5865384615384616</v>
      </c>
      <c r="G55" s="20">
        <f t="shared" si="2"/>
        <v>-61</v>
      </c>
    </row>
    <row r="56" spans="1:7" ht="15">
      <c r="A56" s="5">
        <v>62</v>
      </c>
      <c r="B56" s="9" t="s">
        <v>232</v>
      </c>
      <c r="C56" s="20">
        <v>1145</v>
      </c>
      <c r="D56" s="20">
        <v>1093</v>
      </c>
      <c r="E56" s="53">
        <f t="shared" si="0"/>
        <v>0.001355714404434538</v>
      </c>
      <c r="F56" s="43">
        <f t="shared" si="1"/>
        <v>-0.045414847161572056</v>
      </c>
      <c r="G56" s="20">
        <f t="shared" si="2"/>
        <v>-52</v>
      </c>
    </row>
    <row r="57" spans="1:7" ht="15">
      <c r="A57" s="5">
        <v>63</v>
      </c>
      <c r="B57" s="9" t="s">
        <v>233</v>
      </c>
      <c r="C57" s="20">
        <v>577</v>
      </c>
      <c r="D57" s="20">
        <v>342</v>
      </c>
      <c r="E57" s="53">
        <f t="shared" si="0"/>
        <v>0.0004242034092558207</v>
      </c>
      <c r="F57" s="43">
        <f t="shared" si="1"/>
        <v>-0.4072790294627383</v>
      </c>
      <c r="G57" s="20">
        <f t="shared" si="2"/>
        <v>-235</v>
      </c>
    </row>
    <row r="58" spans="1:7" ht="15">
      <c r="A58" s="5">
        <v>64</v>
      </c>
      <c r="B58" s="9" t="s">
        <v>234</v>
      </c>
      <c r="C58" s="20">
        <v>1289</v>
      </c>
      <c r="D58" s="20">
        <v>1547</v>
      </c>
      <c r="E58" s="53">
        <f t="shared" si="0"/>
        <v>0.0019188382284174113</v>
      </c>
      <c r="F58" s="43">
        <f t="shared" si="1"/>
        <v>0.20015515903801395</v>
      </c>
      <c r="G58" s="20">
        <f t="shared" si="2"/>
        <v>258</v>
      </c>
    </row>
    <row r="59" spans="1:7" ht="15">
      <c r="A59" s="5">
        <v>65</v>
      </c>
      <c r="B59" s="9" t="s">
        <v>235</v>
      </c>
      <c r="C59" s="20">
        <v>18</v>
      </c>
      <c r="D59" s="20">
        <v>111</v>
      </c>
      <c r="E59" s="53">
        <f t="shared" si="0"/>
        <v>0.00013768005388127514</v>
      </c>
      <c r="F59" s="43">
        <f t="shared" si="1"/>
        <v>5.166666666666667</v>
      </c>
      <c r="G59" s="20">
        <f t="shared" si="2"/>
        <v>93</v>
      </c>
    </row>
    <row r="60" spans="1:7" ht="15">
      <c r="A60" s="5">
        <v>66</v>
      </c>
      <c r="B60" s="9" t="s">
        <v>236</v>
      </c>
      <c r="C60" s="20">
        <v>38</v>
      </c>
      <c r="D60" s="20">
        <v>30</v>
      </c>
      <c r="E60" s="53">
        <f t="shared" si="0"/>
        <v>3.72108253733176E-05</v>
      </c>
      <c r="F60" s="43">
        <f t="shared" si="1"/>
        <v>-0.21052631578947367</v>
      </c>
      <c r="G60" s="20">
        <f t="shared" si="2"/>
        <v>-8</v>
      </c>
    </row>
    <row r="61" spans="1:7" ht="15">
      <c r="A61" s="5">
        <v>68</v>
      </c>
      <c r="B61" s="9" t="s">
        <v>237</v>
      </c>
      <c r="C61" s="20">
        <v>88</v>
      </c>
      <c r="D61" s="20">
        <v>274</v>
      </c>
      <c r="E61" s="53">
        <f t="shared" si="0"/>
        <v>0.0003398588717429675</v>
      </c>
      <c r="F61" s="43">
        <f t="shared" si="1"/>
        <v>2.1136363636363638</v>
      </c>
      <c r="G61" s="20">
        <f t="shared" si="2"/>
        <v>186</v>
      </c>
    </row>
    <row r="62" spans="1:7" ht="15">
      <c r="A62" s="5">
        <v>69</v>
      </c>
      <c r="B62" s="9" t="s">
        <v>238</v>
      </c>
      <c r="C62" s="20">
        <v>2830</v>
      </c>
      <c r="D62" s="20">
        <v>1962</v>
      </c>
      <c r="E62" s="53">
        <f t="shared" si="0"/>
        <v>0.0024335879794149715</v>
      </c>
      <c r="F62" s="43">
        <f t="shared" si="1"/>
        <v>-0.3067137809187279</v>
      </c>
      <c r="G62" s="20">
        <f t="shared" si="2"/>
        <v>-868</v>
      </c>
    </row>
    <row r="63" spans="1:7" ht="15">
      <c r="A63" s="5">
        <v>70</v>
      </c>
      <c r="B63" s="9" t="s">
        <v>289</v>
      </c>
      <c r="C63" s="20">
        <v>49623</v>
      </c>
      <c r="D63" s="20">
        <v>33726</v>
      </c>
      <c r="E63" s="53">
        <f t="shared" si="0"/>
        <v>0.041832409884683654</v>
      </c>
      <c r="F63" s="43">
        <f t="shared" si="1"/>
        <v>-0.32035548032162503</v>
      </c>
      <c r="G63" s="20">
        <f t="shared" si="2"/>
        <v>-15897</v>
      </c>
    </row>
    <row r="64" spans="1:7" ht="15">
      <c r="A64" s="5">
        <v>71</v>
      </c>
      <c r="B64" s="9" t="s">
        <v>239</v>
      </c>
      <c r="C64" s="20">
        <v>12102</v>
      </c>
      <c r="D64" s="20">
        <v>11896</v>
      </c>
      <c r="E64" s="53">
        <f t="shared" si="0"/>
        <v>0.014755332621366208</v>
      </c>
      <c r="F64" s="43">
        <f t="shared" si="1"/>
        <v>-0.017021979838043298</v>
      </c>
      <c r="G64" s="20">
        <f t="shared" si="2"/>
        <v>-206</v>
      </c>
    </row>
    <row r="65" spans="1:7" ht="15">
      <c r="A65" s="5">
        <v>72</v>
      </c>
      <c r="B65" s="9" t="s">
        <v>240</v>
      </c>
      <c r="C65" s="20">
        <v>1988</v>
      </c>
      <c r="D65" s="20">
        <v>3337</v>
      </c>
      <c r="E65" s="53">
        <f t="shared" si="0"/>
        <v>0.004139084142358695</v>
      </c>
      <c r="F65" s="43">
        <f t="shared" si="1"/>
        <v>0.6785714285714286</v>
      </c>
      <c r="G65" s="20">
        <f t="shared" si="2"/>
        <v>1349</v>
      </c>
    </row>
    <row r="66" spans="1:7" ht="15">
      <c r="A66" s="5">
        <v>73</v>
      </c>
      <c r="B66" s="9" t="s">
        <v>241</v>
      </c>
      <c r="C66" s="20">
        <v>664</v>
      </c>
      <c r="D66" s="20">
        <v>3086</v>
      </c>
      <c r="E66" s="53">
        <f t="shared" si="0"/>
        <v>0.0038277535700686044</v>
      </c>
      <c r="F66" s="43">
        <f t="shared" si="1"/>
        <v>3.647590361445783</v>
      </c>
      <c r="G66" s="20">
        <f t="shared" si="2"/>
        <v>2422</v>
      </c>
    </row>
    <row r="67" spans="1:7" ht="15">
      <c r="A67" s="5">
        <v>74</v>
      </c>
      <c r="B67" s="9" t="s">
        <v>242</v>
      </c>
      <c r="C67" s="20">
        <v>1256</v>
      </c>
      <c r="D67" s="20">
        <v>1953</v>
      </c>
      <c r="E67" s="53">
        <f aca="true" t="shared" si="3" ref="E67:E90">D67/$D$90</f>
        <v>0.002422424731802976</v>
      </c>
      <c r="F67" s="43">
        <f aca="true" t="shared" si="4" ref="F67:F90">(D67-C67)/C67</f>
        <v>0.5549363057324841</v>
      </c>
      <c r="G67" s="20">
        <f aca="true" t="shared" si="5" ref="G67:G90">D67-C67</f>
        <v>697</v>
      </c>
    </row>
    <row r="68" spans="1:7" ht="15">
      <c r="A68" s="5">
        <v>75</v>
      </c>
      <c r="B68" s="9" t="s">
        <v>243</v>
      </c>
      <c r="C68" s="20">
        <v>6650</v>
      </c>
      <c r="D68" s="20">
        <v>2740</v>
      </c>
      <c r="E68" s="53">
        <f t="shared" si="3"/>
        <v>0.003398588717429675</v>
      </c>
      <c r="F68" s="43">
        <f t="shared" si="4"/>
        <v>-0.58796992481203</v>
      </c>
      <c r="G68" s="20">
        <f t="shared" si="5"/>
        <v>-3910</v>
      </c>
    </row>
    <row r="69" spans="1:7" ht="15">
      <c r="A69" s="5">
        <v>77</v>
      </c>
      <c r="B69" s="9" t="s">
        <v>244</v>
      </c>
      <c r="C69" s="20">
        <v>3249</v>
      </c>
      <c r="D69" s="20">
        <v>4167</v>
      </c>
      <c r="E69" s="53">
        <f t="shared" si="3"/>
        <v>0.005168583644353815</v>
      </c>
      <c r="F69" s="43">
        <f t="shared" si="4"/>
        <v>0.28254847645429365</v>
      </c>
      <c r="G69" s="20">
        <f t="shared" si="5"/>
        <v>918</v>
      </c>
    </row>
    <row r="70" spans="1:7" ht="15">
      <c r="A70" s="5">
        <v>78</v>
      </c>
      <c r="B70" s="9" t="s">
        <v>287</v>
      </c>
      <c r="C70" s="20">
        <v>3223</v>
      </c>
      <c r="D70" s="20">
        <v>3213</v>
      </c>
      <c r="E70" s="53">
        <f t="shared" si="3"/>
        <v>0.003985279397482316</v>
      </c>
      <c r="F70" s="43">
        <f t="shared" si="4"/>
        <v>-0.003102699348433137</v>
      </c>
      <c r="G70" s="20">
        <f t="shared" si="5"/>
        <v>-10</v>
      </c>
    </row>
    <row r="71" spans="1:7" ht="15">
      <c r="A71" s="5">
        <v>79</v>
      </c>
      <c r="B71" s="9" t="s">
        <v>245</v>
      </c>
      <c r="C71" s="20">
        <v>590</v>
      </c>
      <c r="D71" s="20">
        <v>853</v>
      </c>
      <c r="E71" s="53">
        <f t="shared" si="3"/>
        <v>0.0010580278014479972</v>
      </c>
      <c r="F71" s="43">
        <f t="shared" si="4"/>
        <v>0.4457627118644068</v>
      </c>
      <c r="G71" s="20">
        <f t="shared" si="5"/>
        <v>263</v>
      </c>
    </row>
    <row r="72" spans="1:7" ht="15">
      <c r="A72" s="5">
        <v>80</v>
      </c>
      <c r="B72" s="9" t="s">
        <v>246</v>
      </c>
      <c r="C72" s="20">
        <v>5657</v>
      </c>
      <c r="D72" s="20">
        <v>3383</v>
      </c>
      <c r="E72" s="53">
        <f t="shared" si="3"/>
        <v>0.004196140741264448</v>
      </c>
      <c r="F72" s="43">
        <f t="shared" si="4"/>
        <v>-0.401979847975959</v>
      </c>
      <c r="G72" s="20">
        <f t="shared" si="5"/>
        <v>-2274</v>
      </c>
    </row>
    <row r="73" spans="1:7" ht="15">
      <c r="A73" s="5">
        <v>81</v>
      </c>
      <c r="B73" s="9" t="s">
        <v>247</v>
      </c>
      <c r="C73" s="20">
        <v>20939</v>
      </c>
      <c r="D73" s="20">
        <v>24662</v>
      </c>
      <c r="E73" s="53">
        <f t="shared" si="3"/>
        <v>0.030589779178558627</v>
      </c>
      <c r="F73" s="43">
        <f t="shared" si="4"/>
        <v>0.17780218730598404</v>
      </c>
      <c r="G73" s="20">
        <f t="shared" si="5"/>
        <v>3723</v>
      </c>
    </row>
    <row r="74" spans="1:7" ht="15">
      <c r="A74" s="5">
        <v>82</v>
      </c>
      <c r="B74" s="9" t="s">
        <v>248</v>
      </c>
      <c r="C74" s="20">
        <v>18210</v>
      </c>
      <c r="D74" s="20">
        <v>15893</v>
      </c>
      <c r="E74" s="53">
        <f t="shared" si="3"/>
        <v>0.01971305492193789</v>
      </c>
      <c r="F74" s="43">
        <f t="shared" si="4"/>
        <v>-0.1272377814387699</v>
      </c>
      <c r="G74" s="20">
        <f t="shared" si="5"/>
        <v>-2317</v>
      </c>
    </row>
    <row r="75" spans="1:7" ht="15">
      <c r="A75" s="5">
        <v>84</v>
      </c>
      <c r="B75" s="9" t="s">
        <v>249</v>
      </c>
      <c r="C75" s="20">
        <v>6311</v>
      </c>
      <c r="D75" s="20">
        <v>6185</v>
      </c>
      <c r="E75" s="53">
        <f t="shared" si="3"/>
        <v>0.007671631831132313</v>
      </c>
      <c r="F75" s="43">
        <f t="shared" si="4"/>
        <v>-0.0199651402313421</v>
      </c>
      <c r="G75" s="20">
        <f t="shared" si="5"/>
        <v>-126</v>
      </c>
    </row>
    <row r="76" spans="1:7" ht="15">
      <c r="A76" s="5">
        <v>85</v>
      </c>
      <c r="B76" s="9" t="s">
        <v>250</v>
      </c>
      <c r="C76" s="20">
        <v>253193</v>
      </c>
      <c r="D76" s="20">
        <v>216698</v>
      </c>
      <c r="E76" s="53">
        <f t="shared" si="3"/>
        <v>0.2687837145582393</v>
      </c>
      <c r="F76" s="43">
        <f t="shared" si="4"/>
        <v>-0.14413905597706098</v>
      </c>
      <c r="G76" s="20">
        <f t="shared" si="5"/>
        <v>-36495</v>
      </c>
    </row>
    <row r="77" spans="1:7" ht="15">
      <c r="A77" s="5">
        <v>86</v>
      </c>
      <c r="B77" s="9" t="s">
        <v>251</v>
      </c>
      <c r="C77" s="20">
        <v>56784</v>
      </c>
      <c r="D77" s="20">
        <v>23590</v>
      </c>
      <c r="E77" s="53">
        <f t="shared" si="3"/>
        <v>0.02926011235188541</v>
      </c>
      <c r="F77" s="43">
        <f t="shared" si="4"/>
        <v>-0.5845660749506904</v>
      </c>
      <c r="G77" s="20">
        <f t="shared" si="5"/>
        <v>-33194</v>
      </c>
    </row>
    <row r="78" spans="1:7" ht="15">
      <c r="A78" s="5">
        <v>87</v>
      </c>
      <c r="B78" s="9" t="s">
        <v>252</v>
      </c>
      <c r="C78" s="20">
        <v>1334</v>
      </c>
      <c r="D78" s="20">
        <v>869</v>
      </c>
      <c r="E78" s="53">
        <f t="shared" si="3"/>
        <v>0.0010778735749804333</v>
      </c>
      <c r="F78" s="43">
        <f t="shared" si="4"/>
        <v>-0.348575712143928</v>
      </c>
      <c r="G78" s="20">
        <f t="shared" si="5"/>
        <v>-465</v>
      </c>
    </row>
    <row r="79" spans="1:7" ht="15">
      <c r="A79" s="5">
        <v>88</v>
      </c>
      <c r="B79" s="9" t="s">
        <v>253</v>
      </c>
      <c r="C79" s="20">
        <v>1079</v>
      </c>
      <c r="D79" s="20">
        <v>1622</v>
      </c>
      <c r="E79" s="53">
        <f t="shared" si="3"/>
        <v>0.0020118652918507053</v>
      </c>
      <c r="F79" s="43">
        <f t="shared" si="4"/>
        <v>0.5032437442075997</v>
      </c>
      <c r="G79" s="20">
        <f t="shared" si="5"/>
        <v>543</v>
      </c>
    </row>
    <row r="80" spans="1:7" ht="15">
      <c r="A80" s="5">
        <v>90</v>
      </c>
      <c r="B80" s="9" t="s">
        <v>254</v>
      </c>
      <c r="C80" s="20">
        <v>2418</v>
      </c>
      <c r="D80" s="20">
        <v>3234</v>
      </c>
      <c r="E80" s="53">
        <f t="shared" si="3"/>
        <v>0.0040113269752436375</v>
      </c>
      <c r="F80" s="43">
        <f t="shared" si="4"/>
        <v>0.337468982630273</v>
      </c>
      <c r="G80" s="20">
        <f t="shared" si="5"/>
        <v>816</v>
      </c>
    </row>
    <row r="81" spans="1:7" ht="15">
      <c r="A81" s="5">
        <v>91</v>
      </c>
      <c r="B81" s="9" t="s">
        <v>255</v>
      </c>
      <c r="C81" s="20">
        <v>445</v>
      </c>
      <c r="D81" s="20">
        <v>408</v>
      </c>
      <c r="E81" s="53">
        <f t="shared" si="3"/>
        <v>0.0005060672250771194</v>
      </c>
      <c r="F81" s="43">
        <f t="shared" si="4"/>
        <v>-0.08314606741573034</v>
      </c>
      <c r="G81" s="20">
        <f t="shared" si="5"/>
        <v>-37</v>
      </c>
    </row>
    <row r="82" spans="1:7" ht="15">
      <c r="A82" s="5">
        <v>92</v>
      </c>
      <c r="B82" s="9" t="s">
        <v>256</v>
      </c>
      <c r="C82" s="20">
        <v>591</v>
      </c>
      <c r="D82" s="20">
        <v>449</v>
      </c>
      <c r="E82" s="53">
        <f t="shared" si="3"/>
        <v>0.0005569220197539868</v>
      </c>
      <c r="F82" s="43">
        <f t="shared" si="4"/>
        <v>-0.24027072758037224</v>
      </c>
      <c r="G82" s="20">
        <f t="shared" si="5"/>
        <v>-142</v>
      </c>
    </row>
    <row r="83" spans="1:7" ht="15">
      <c r="A83" s="5">
        <v>93</v>
      </c>
      <c r="B83" s="9" t="s">
        <v>257</v>
      </c>
      <c r="C83" s="20">
        <v>718</v>
      </c>
      <c r="D83" s="20">
        <v>1566</v>
      </c>
      <c r="E83" s="53">
        <f t="shared" si="3"/>
        <v>0.001942405084487179</v>
      </c>
      <c r="F83" s="43">
        <f t="shared" si="4"/>
        <v>1.181058495821727</v>
      </c>
      <c r="G83" s="20">
        <f t="shared" si="5"/>
        <v>848</v>
      </c>
    </row>
    <row r="84" spans="1:7" ht="15">
      <c r="A84" s="5">
        <v>94</v>
      </c>
      <c r="B84" s="9" t="s">
        <v>258</v>
      </c>
      <c r="C84" s="20">
        <v>10197</v>
      </c>
      <c r="D84" s="20">
        <v>7598</v>
      </c>
      <c r="E84" s="53">
        <f t="shared" si="3"/>
        <v>0.009424261706215572</v>
      </c>
      <c r="F84" s="43">
        <f t="shared" si="4"/>
        <v>-0.2548788859468471</v>
      </c>
      <c r="G84" s="20">
        <f t="shared" si="5"/>
        <v>-2599</v>
      </c>
    </row>
    <row r="85" spans="1:7" ht="15">
      <c r="A85" s="5">
        <v>95</v>
      </c>
      <c r="B85" s="9" t="s">
        <v>259</v>
      </c>
      <c r="C85" s="20">
        <v>2076</v>
      </c>
      <c r="D85" s="20">
        <v>2865</v>
      </c>
      <c r="E85" s="53">
        <f t="shared" si="3"/>
        <v>0.0035536338231518315</v>
      </c>
      <c r="F85" s="43">
        <f t="shared" si="4"/>
        <v>0.3800578034682081</v>
      </c>
      <c r="G85" s="20">
        <f t="shared" si="5"/>
        <v>789</v>
      </c>
    </row>
    <row r="86" spans="1:7" ht="15">
      <c r="A86" s="5">
        <v>96</v>
      </c>
      <c r="B86" s="9" t="s">
        <v>260</v>
      </c>
      <c r="C86" s="20">
        <v>12850</v>
      </c>
      <c r="D86" s="20">
        <v>22221</v>
      </c>
      <c r="E86" s="53">
        <f t="shared" si="3"/>
        <v>0.02756205835401635</v>
      </c>
      <c r="F86" s="43">
        <f t="shared" si="4"/>
        <v>0.7292607003891051</v>
      </c>
      <c r="G86" s="20">
        <f t="shared" si="5"/>
        <v>9371</v>
      </c>
    </row>
    <row r="87" spans="1:7" ht="15">
      <c r="A87" s="5">
        <v>97</v>
      </c>
      <c r="B87" s="9" t="s">
        <v>261</v>
      </c>
      <c r="C87" s="20">
        <v>4</v>
      </c>
      <c r="D87" s="20">
        <v>4</v>
      </c>
      <c r="E87" s="53">
        <f t="shared" si="3"/>
        <v>4.961443383109014E-06</v>
      </c>
      <c r="F87" s="43">
        <f t="shared" si="4"/>
        <v>0</v>
      </c>
      <c r="G87" s="20">
        <f t="shared" si="5"/>
        <v>0</v>
      </c>
    </row>
    <row r="88" spans="1:7" ht="15">
      <c r="A88" s="5">
        <v>98</v>
      </c>
      <c r="B88" s="9" t="s">
        <v>262</v>
      </c>
      <c r="C88" s="20">
        <v>2</v>
      </c>
      <c r="D88" s="20">
        <v>2</v>
      </c>
      <c r="E88" s="53">
        <f t="shared" si="3"/>
        <v>2.480721691554507E-06</v>
      </c>
      <c r="F88" s="43">
        <f t="shared" si="4"/>
        <v>0</v>
      </c>
      <c r="G88" s="20">
        <f t="shared" si="5"/>
        <v>0</v>
      </c>
    </row>
    <row r="89" spans="1:7" ht="15.75" thickBot="1">
      <c r="A89" s="6">
        <v>99</v>
      </c>
      <c r="B89" s="10" t="s">
        <v>263</v>
      </c>
      <c r="C89" s="20">
        <v>226</v>
      </c>
      <c r="D89" s="20">
        <v>192</v>
      </c>
      <c r="E89" s="53">
        <f t="shared" si="3"/>
        <v>0.00023814928238923268</v>
      </c>
      <c r="F89" s="43">
        <f t="shared" si="4"/>
        <v>-0.1504424778761062</v>
      </c>
      <c r="G89" s="29">
        <f t="shared" si="5"/>
        <v>-34</v>
      </c>
    </row>
    <row r="90" spans="1:7" ht="15.75" thickBot="1">
      <c r="A90" s="77" t="s">
        <v>264</v>
      </c>
      <c r="B90" s="78"/>
      <c r="C90" s="72">
        <v>866972</v>
      </c>
      <c r="D90" s="72">
        <v>806217</v>
      </c>
      <c r="E90" s="46">
        <f t="shared" si="3"/>
        <v>1</v>
      </c>
      <c r="F90" s="45">
        <f t="shared" si="4"/>
        <v>-0.0700772343282136</v>
      </c>
      <c r="G90" s="72">
        <f t="shared" si="5"/>
        <v>-60755</v>
      </c>
    </row>
  </sheetData>
  <sheetProtection/>
  <autoFilter ref="A1:F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pane ySplit="1" topLeftCell="A59" activePane="bottomLeft" state="frozen"/>
      <selection pane="topLeft" activeCell="W1" sqref="W1"/>
      <selection pane="bottomLeft" activeCell="B72" sqref="B72"/>
    </sheetView>
  </sheetViews>
  <sheetFormatPr defaultColWidth="9.140625" defaultRowHeight="15"/>
  <cols>
    <col min="1" max="1" width="13.7109375" style="0" bestFit="1" customWidth="1"/>
    <col min="2" max="2" width="76.140625" style="0" customWidth="1"/>
    <col min="3" max="4" width="12.00390625" style="0" bestFit="1" customWidth="1"/>
    <col min="5" max="5" width="38.57421875" style="0" bestFit="1" customWidth="1"/>
    <col min="6" max="6" width="33.140625" style="0" bestFit="1" customWidth="1"/>
    <col min="7" max="7" width="27.28125" style="0" customWidth="1"/>
  </cols>
  <sheetData>
    <row r="1" spans="1:7" ht="45.75" thickBot="1">
      <c r="A1" s="47" t="s">
        <v>176</v>
      </c>
      <c r="B1" s="28" t="s">
        <v>177</v>
      </c>
      <c r="C1" s="16">
        <v>40391</v>
      </c>
      <c r="D1" s="38">
        <v>40756</v>
      </c>
      <c r="E1" s="18" t="s">
        <v>280</v>
      </c>
      <c r="F1" s="50" t="s">
        <v>274</v>
      </c>
      <c r="G1" s="50" t="s">
        <v>266</v>
      </c>
    </row>
    <row r="2" spans="1:7" ht="15">
      <c r="A2" s="1" t="s">
        <v>0</v>
      </c>
      <c r="B2" s="8" t="s">
        <v>178</v>
      </c>
      <c r="C2" s="4">
        <v>59601</v>
      </c>
      <c r="D2" s="20">
        <v>64710</v>
      </c>
      <c r="E2" s="53">
        <f>D2/$D$90</f>
        <v>0.006419233376283636</v>
      </c>
      <c r="F2" s="55">
        <f>(D2-C2)/C2</f>
        <v>0.0857200382543917</v>
      </c>
      <c r="G2" s="19">
        <f>D2-C2</f>
        <v>5109</v>
      </c>
    </row>
    <row r="3" spans="1:7" ht="15">
      <c r="A3" s="5" t="s">
        <v>1</v>
      </c>
      <c r="B3" s="9" t="s">
        <v>179</v>
      </c>
      <c r="C3" s="4">
        <v>5680</v>
      </c>
      <c r="D3" s="20">
        <v>7135</v>
      </c>
      <c r="E3" s="53">
        <f aca="true" t="shared" si="0" ref="E3:E66">D3/$D$90</f>
        <v>0.0007077921517506373</v>
      </c>
      <c r="F3" s="43">
        <f aca="true" t="shared" si="1" ref="F3:F66">(D3-C3)/C3</f>
        <v>0.25616197183098594</v>
      </c>
      <c r="G3" s="20">
        <f aca="true" t="shared" si="2" ref="G3:G66">D3-C3</f>
        <v>1455</v>
      </c>
    </row>
    <row r="4" spans="1:7" ht="15">
      <c r="A4" s="5" t="s">
        <v>2</v>
      </c>
      <c r="B4" s="9" t="s">
        <v>180</v>
      </c>
      <c r="C4" s="4">
        <v>5617</v>
      </c>
      <c r="D4" s="20">
        <v>6980</v>
      </c>
      <c r="E4" s="53">
        <f t="shared" si="0"/>
        <v>0.0006924161484540222</v>
      </c>
      <c r="F4" s="43">
        <f t="shared" si="1"/>
        <v>0.24265622218265978</v>
      </c>
      <c r="G4" s="20">
        <f t="shared" si="2"/>
        <v>1363</v>
      </c>
    </row>
    <row r="5" spans="1:7" ht="15">
      <c r="A5" s="5" t="s">
        <v>3</v>
      </c>
      <c r="B5" s="9" t="s">
        <v>181</v>
      </c>
      <c r="C5" s="4">
        <v>36974</v>
      </c>
      <c r="D5" s="20">
        <v>39648</v>
      </c>
      <c r="E5" s="53">
        <f t="shared" si="0"/>
        <v>0.0039330824432528754</v>
      </c>
      <c r="F5" s="43">
        <f t="shared" si="1"/>
        <v>0.07232109049602424</v>
      </c>
      <c r="G5" s="20">
        <f t="shared" si="2"/>
        <v>2674</v>
      </c>
    </row>
    <row r="6" spans="1:7" ht="15">
      <c r="A6" s="5" t="s">
        <v>4</v>
      </c>
      <c r="B6" s="9" t="s">
        <v>182</v>
      </c>
      <c r="C6" s="4">
        <v>1488</v>
      </c>
      <c r="D6" s="20">
        <v>2018</v>
      </c>
      <c r="E6" s="53">
        <f t="shared" si="0"/>
        <v>0.00020018564291980184</v>
      </c>
      <c r="F6" s="43">
        <f t="shared" si="1"/>
        <v>0.35618279569892475</v>
      </c>
      <c r="G6" s="20">
        <f t="shared" si="2"/>
        <v>530</v>
      </c>
    </row>
    <row r="7" spans="1:7" ht="15">
      <c r="A7" s="5" t="s">
        <v>5</v>
      </c>
      <c r="B7" s="9" t="s">
        <v>183</v>
      </c>
      <c r="C7" s="4">
        <v>20368</v>
      </c>
      <c r="D7" s="20">
        <v>23349</v>
      </c>
      <c r="E7" s="53">
        <f t="shared" si="0"/>
        <v>0.002316221296597846</v>
      </c>
      <c r="F7" s="43">
        <f t="shared" si="1"/>
        <v>0.1463570306362922</v>
      </c>
      <c r="G7" s="20">
        <f t="shared" si="2"/>
        <v>2981</v>
      </c>
    </row>
    <row r="8" spans="1:7" ht="15">
      <c r="A8" s="5" t="s">
        <v>6</v>
      </c>
      <c r="B8" s="9" t="s">
        <v>184</v>
      </c>
      <c r="C8" s="4">
        <v>53829</v>
      </c>
      <c r="D8" s="20">
        <v>59033</v>
      </c>
      <c r="E8" s="53">
        <f t="shared" si="0"/>
        <v>0.005856074855542449</v>
      </c>
      <c r="F8" s="43">
        <f t="shared" si="1"/>
        <v>0.09667651266046183</v>
      </c>
      <c r="G8" s="20">
        <f t="shared" si="2"/>
        <v>5204</v>
      </c>
    </row>
    <row r="9" spans="1:7" ht="15">
      <c r="A9" s="5" t="s">
        <v>7</v>
      </c>
      <c r="B9" s="9" t="s">
        <v>185</v>
      </c>
      <c r="C9" s="4">
        <v>2629</v>
      </c>
      <c r="D9" s="20">
        <v>3622</v>
      </c>
      <c r="E9" s="53">
        <f t="shared" si="0"/>
        <v>0.0003593024770344511</v>
      </c>
      <c r="F9" s="43">
        <f t="shared" si="1"/>
        <v>0.3777101559528338</v>
      </c>
      <c r="G9" s="20">
        <f t="shared" si="2"/>
        <v>993</v>
      </c>
    </row>
    <row r="10" spans="1:7" ht="15">
      <c r="A10" s="5">
        <v>10</v>
      </c>
      <c r="B10" s="9" t="s">
        <v>186</v>
      </c>
      <c r="C10" s="4">
        <v>327181</v>
      </c>
      <c r="D10" s="20">
        <v>344707</v>
      </c>
      <c r="E10" s="53">
        <f t="shared" si="0"/>
        <v>0.034194941731395506</v>
      </c>
      <c r="F10" s="43">
        <f t="shared" si="1"/>
        <v>0.053566680216760754</v>
      </c>
      <c r="G10" s="20">
        <f t="shared" si="2"/>
        <v>17526</v>
      </c>
    </row>
    <row r="11" spans="1:7" ht="15">
      <c r="A11" s="5">
        <v>11</v>
      </c>
      <c r="B11" s="9" t="s">
        <v>187</v>
      </c>
      <c r="C11" s="4">
        <v>12344</v>
      </c>
      <c r="D11" s="20">
        <v>12676</v>
      </c>
      <c r="E11" s="53">
        <f t="shared" si="0"/>
        <v>0.0012574594695993102</v>
      </c>
      <c r="F11" s="43">
        <f t="shared" si="1"/>
        <v>0.026895657809462088</v>
      </c>
      <c r="G11" s="20">
        <f t="shared" si="2"/>
        <v>332</v>
      </c>
    </row>
    <row r="12" spans="1:7" ht="15">
      <c r="A12" s="5">
        <v>12</v>
      </c>
      <c r="B12" s="9" t="s">
        <v>188</v>
      </c>
      <c r="C12" s="4">
        <v>2753</v>
      </c>
      <c r="D12" s="20">
        <v>2925</v>
      </c>
      <c r="E12" s="53">
        <f t="shared" si="0"/>
        <v>0.00029016006221031733</v>
      </c>
      <c r="F12" s="43">
        <f t="shared" si="1"/>
        <v>0.0624772974936433</v>
      </c>
      <c r="G12" s="20">
        <f t="shared" si="2"/>
        <v>172</v>
      </c>
    </row>
    <row r="13" spans="1:7" ht="15">
      <c r="A13" s="5">
        <v>13</v>
      </c>
      <c r="B13" s="9" t="s">
        <v>189</v>
      </c>
      <c r="C13" s="4">
        <v>341956</v>
      </c>
      <c r="D13" s="20">
        <v>368696</v>
      </c>
      <c r="E13" s="53">
        <f t="shared" si="0"/>
        <v>0.036574651041605184</v>
      </c>
      <c r="F13" s="43">
        <f t="shared" si="1"/>
        <v>0.07819719496075518</v>
      </c>
      <c r="G13" s="20">
        <f t="shared" si="2"/>
        <v>26740</v>
      </c>
    </row>
    <row r="14" spans="1:7" ht="15">
      <c r="A14" s="5">
        <v>14</v>
      </c>
      <c r="B14" s="9" t="s">
        <v>190</v>
      </c>
      <c r="C14" s="4">
        <v>370998</v>
      </c>
      <c r="D14" s="20">
        <v>388119</v>
      </c>
      <c r="E14" s="53">
        <f t="shared" si="0"/>
        <v>0.038501413054702956</v>
      </c>
      <c r="F14" s="43">
        <f t="shared" si="1"/>
        <v>0.04614849675739492</v>
      </c>
      <c r="G14" s="20">
        <f t="shared" si="2"/>
        <v>17121</v>
      </c>
    </row>
    <row r="15" spans="1:7" ht="15">
      <c r="A15" s="5">
        <v>15</v>
      </c>
      <c r="B15" s="9" t="s">
        <v>191</v>
      </c>
      <c r="C15" s="4">
        <v>44283</v>
      </c>
      <c r="D15" s="20">
        <v>51247</v>
      </c>
      <c r="E15" s="53">
        <f t="shared" si="0"/>
        <v>0.005083703489946028</v>
      </c>
      <c r="F15" s="43">
        <f t="shared" si="1"/>
        <v>0.15726125149605943</v>
      </c>
      <c r="G15" s="20">
        <f t="shared" si="2"/>
        <v>6964</v>
      </c>
    </row>
    <row r="16" spans="1:7" ht="15">
      <c r="A16" s="5">
        <v>16</v>
      </c>
      <c r="B16" s="9" t="s">
        <v>192</v>
      </c>
      <c r="C16" s="4">
        <v>58103</v>
      </c>
      <c r="D16" s="20">
        <v>62770</v>
      </c>
      <c r="E16" s="53">
        <f t="shared" si="0"/>
        <v>0.0062267853350227755</v>
      </c>
      <c r="F16" s="43">
        <f t="shared" si="1"/>
        <v>0.08032287489458376</v>
      </c>
      <c r="G16" s="20">
        <f t="shared" si="2"/>
        <v>4667</v>
      </c>
    </row>
    <row r="17" spans="1:7" ht="15">
      <c r="A17" s="5">
        <v>17</v>
      </c>
      <c r="B17" s="9" t="s">
        <v>193</v>
      </c>
      <c r="C17" s="4">
        <v>36589</v>
      </c>
      <c r="D17" s="20">
        <v>38277</v>
      </c>
      <c r="E17" s="53">
        <f t="shared" si="0"/>
        <v>0.0037970792140937836</v>
      </c>
      <c r="F17" s="43">
        <f t="shared" si="1"/>
        <v>0.046134084014321244</v>
      </c>
      <c r="G17" s="20">
        <f t="shared" si="2"/>
        <v>1688</v>
      </c>
    </row>
    <row r="18" spans="1:7" ht="15">
      <c r="A18" s="5">
        <v>18</v>
      </c>
      <c r="B18" s="9" t="s">
        <v>194</v>
      </c>
      <c r="C18" s="4">
        <v>61935</v>
      </c>
      <c r="D18" s="20">
        <v>66602</v>
      </c>
      <c r="E18" s="53">
        <f t="shared" si="0"/>
        <v>0.0066069198165236084</v>
      </c>
      <c r="F18" s="43">
        <f t="shared" si="1"/>
        <v>0.07535319286348591</v>
      </c>
      <c r="G18" s="20">
        <f t="shared" si="2"/>
        <v>4667</v>
      </c>
    </row>
    <row r="19" spans="1:7" ht="15">
      <c r="A19" s="5">
        <v>19</v>
      </c>
      <c r="B19" s="9" t="s">
        <v>195</v>
      </c>
      <c r="C19" s="4">
        <v>7707</v>
      </c>
      <c r="D19" s="20">
        <v>8542</v>
      </c>
      <c r="E19" s="53">
        <f t="shared" si="0"/>
        <v>0.0008473665816753951</v>
      </c>
      <c r="F19" s="43">
        <f t="shared" si="1"/>
        <v>0.1083430647463345</v>
      </c>
      <c r="G19" s="20">
        <f t="shared" si="2"/>
        <v>835</v>
      </c>
    </row>
    <row r="20" spans="1:7" ht="15">
      <c r="A20" s="5">
        <v>20</v>
      </c>
      <c r="B20" s="9" t="s">
        <v>196</v>
      </c>
      <c r="C20" s="4">
        <v>72733</v>
      </c>
      <c r="D20" s="20">
        <v>75692</v>
      </c>
      <c r="E20" s="53">
        <f t="shared" si="0"/>
        <v>0.007508648009854134</v>
      </c>
      <c r="F20" s="43">
        <f t="shared" si="1"/>
        <v>0.04068304621011096</v>
      </c>
      <c r="G20" s="20">
        <f t="shared" si="2"/>
        <v>2959</v>
      </c>
    </row>
    <row r="21" spans="1:7" ht="15">
      <c r="A21" s="5">
        <v>21</v>
      </c>
      <c r="B21" s="9" t="s">
        <v>197</v>
      </c>
      <c r="C21" s="4">
        <v>9427</v>
      </c>
      <c r="D21" s="20">
        <v>10006</v>
      </c>
      <c r="E21" s="53">
        <f t="shared" si="0"/>
        <v>0.0009925954128124565</v>
      </c>
      <c r="F21" s="43">
        <f t="shared" si="1"/>
        <v>0.06141932746366819</v>
      </c>
      <c r="G21" s="20">
        <f t="shared" si="2"/>
        <v>579</v>
      </c>
    </row>
    <row r="22" spans="1:7" ht="15">
      <c r="A22" s="5">
        <v>22</v>
      </c>
      <c r="B22" s="9" t="s">
        <v>198</v>
      </c>
      <c r="C22" s="4">
        <v>139776</v>
      </c>
      <c r="D22" s="20">
        <v>155220</v>
      </c>
      <c r="E22" s="53">
        <f t="shared" si="0"/>
        <v>0.015397827301294173</v>
      </c>
      <c r="F22" s="43">
        <f t="shared" si="1"/>
        <v>0.11049107142857142</v>
      </c>
      <c r="G22" s="20">
        <f t="shared" si="2"/>
        <v>15444</v>
      </c>
    </row>
    <row r="23" spans="1:7" ht="15">
      <c r="A23" s="5">
        <v>23</v>
      </c>
      <c r="B23" s="9" t="s">
        <v>199</v>
      </c>
      <c r="C23" s="4">
        <v>184393</v>
      </c>
      <c r="D23" s="20">
        <v>198842</v>
      </c>
      <c r="E23" s="53">
        <f t="shared" si="0"/>
        <v>0.019725130629068006</v>
      </c>
      <c r="F23" s="43">
        <f t="shared" si="1"/>
        <v>0.07835980758488663</v>
      </c>
      <c r="G23" s="20">
        <f t="shared" si="2"/>
        <v>14449</v>
      </c>
    </row>
    <row r="24" spans="1:7" ht="15">
      <c r="A24" s="5">
        <v>24</v>
      </c>
      <c r="B24" s="9" t="s">
        <v>200</v>
      </c>
      <c r="C24" s="4">
        <v>137946</v>
      </c>
      <c r="D24" s="20">
        <v>152288</v>
      </c>
      <c r="E24" s="53">
        <f t="shared" si="0"/>
        <v>0.015106972838934977</v>
      </c>
      <c r="F24" s="43">
        <f t="shared" si="1"/>
        <v>0.10396821944818987</v>
      </c>
      <c r="G24" s="20">
        <f t="shared" si="2"/>
        <v>14342</v>
      </c>
    </row>
    <row r="25" spans="1:7" ht="15">
      <c r="A25" s="5">
        <v>25</v>
      </c>
      <c r="B25" s="9" t="s">
        <v>201</v>
      </c>
      <c r="C25" s="4">
        <v>309535</v>
      </c>
      <c r="D25" s="20">
        <v>333325</v>
      </c>
      <c r="E25" s="53">
        <f t="shared" si="0"/>
        <v>0.03306584708931762</v>
      </c>
      <c r="F25" s="43">
        <f t="shared" si="1"/>
        <v>0.07685722131584473</v>
      </c>
      <c r="G25" s="20">
        <f t="shared" si="2"/>
        <v>23790</v>
      </c>
    </row>
    <row r="26" spans="1:7" ht="15">
      <c r="A26" s="5">
        <v>26</v>
      </c>
      <c r="B26" s="9" t="s">
        <v>202</v>
      </c>
      <c r="C26" s="4">
        <v>37014</v>
      </c>
      <c r="D26" s="20">
        <v>38362</v>
      </c>
      <c r="E26" s="53">
        <f t="shared" si="0"/>
        <v>0.003805511215901605</v>
      </c>
      <c r="F26" s="43">
        <f t="shared" si="1"/>
        <v>0.03641865240179391</v>
      </c>
      <c r="G26" s="20">
        <f t="shared" si="2"/>
        <v>1348</v>
      </c>
    </row>
    <row r="27" spans="1:7" ht="15">
      <c r="A27" s="5">
        <v>27</v>
      </c>
      <c r="B27" s="9" t="s">
        <v>203</v>
      </c>
      <c r="C27" s="4">
        <v>74638</v>
      </c>
      <c r="D27" s="20">
        <v>84078</v>
      </c>
      <c r="E27" s="53">
        <f t="shared" si="0"/>
        <v>0.008340539388211644</v>
      </c>
      <c r="F27" s="43">
        <f t="shared" si="1"/>
        <v>0.12647712961226185</v>
      </c>
      <c r="G27" s="20">
        <f t="shared" si="2"/>
        <v>9440</v>
      </c>
    </row>
    <row r="28" spans="1:7" ht="15">
      <c r="A28" s="5">
        <v>28</v>
      </c>
      <c r="B28" s="9" t="s">
        <v>204</v>
      </c>
      <c r="C28" s="4">
        <v>147124</v>
      </c>
      <c r="D28" s="20">
        <v>165824</v>
      </c>
      <c r="E28" s="53">
        <f t="shared" si="0"/>
        <v>0.016449744326825184</v>
      </c>
      <c r="F28" s="43">
        <f t="shared" si="1"/>
        <v>0.12710366765449552</v>
      </c>
      <c r="G28" s="20">
        <f t="shared" si="2"/>
        <v>18700</v>
      </c>
    </row>
    <row r="29" spans="1:7" ht="15">
      <c r="A29" s="5">
        <v>29</v>
      </c>
      <c r="B29" s="9" t="s">
        <v>205</v>
      </c>
      <c r="C29" s="4">
        <v>75820</v>
      </c>
      <c r="D29" s="20">
        <v>91113</v>
      </c>
      <c r="E29" s="53">
        <f t="shared" si="0"/>
        <v>0.009038411537835434</v>
      </c>
      <c r="F29" s="43">
        <f t="shared" si="1"/>
        <v>0.20170139804800843</v>
      </c>
      <c r="G29" s="20">
        <f t="shared" si="2"/>
        <v>15293</v>
      </c>
    </row>
    <row r="30" spans="1:7" ht="15">
      <c r="A30" s="5">
        <v>30</v>
      </c>
      <c r="B30" s="9" t="s">
        <v>206</v>
      </c>
      <c r="C30" s="4">
        <v>20197</v>
      </c>
      <c r="D30" s="20">
        <v>23689</v>
      </c>
      <c r="E30" s="53">
        <f t="shared" si="0"/>
        <v>0.0023499493038291307</v>
      </c>
      <c r="F30" s="43">
        <f t="shared" si="1"/>
        <v>0.1728969648957766</v>
      </c>
      <c r="G30" s="20">
        <f t="shared" si="2"/>
        <v>3492</v>
      </c>
    </row>
    <row r="31" spans="1:7" ht="15">
      <c r="A31" s="5">
        <v>31</v>
      </c>
      <c r="B31" s="9" t="s">
        <v>207</v>
      </c>
      <c r="C31" s="4">
        <v>92769</v>
      </c>
      <c r="D31" s="20">
        <v>110176</v>
      </c>
      <c r="E31" s="53">
        <f t="shared" si="0"/>
        <v>0.010929461543276555</v>
      </c>
      <c r="F31" s="43">
        <f t="shared" si="1"/>
        <v>0.18763811186926668</v>
      </c>
      <c r="G31" s="20">
        <f t="shared" si="2"/>
        <v>17407</v>
      </c>
    </row>
    <row r="32" spans="1:7" ht="15">
      <c r="A32" s="5">
        <v>32</v>
      </c>
      <c r="B32" s="9" t="s">
        <v>208</v>
      </c>
      <c r="C32" s="4">
        <v>30186</v>
      </c>
      <c r="D32" s="20">
        <v>33737</v>
      </c>
      <c r="E32" s="53">
        <f t="shared" si="0"/>
        <v>0.0033467111175348634</v>
      </c>
      <c r="F32" s="43">
        <f t="shared" si="1"/>
        <v>0.11763731531173392</v>
      </c>
      <c r="G32" s="20">
        <f t="shared" si="2"/>
        <v>3551</v>
      </c>
    </row>
    <row r="33" spans="1:7" ht="15">
      <c r="A33" s="5">
        <v>33</v>
      </c>
      <c r="B33" s="9" t="s">
        <v>209</v>
      </c>
      <c r="C33" s="4">
        <v>134462</v>
      </c>
      <c r="D33" s="20">
        <v>137531</v>
      </c>
      <c r="E33" s="53">
        <f t="shared" si="0"/>
        <v>0.01364307812507595</v>
      </c>
      <c r="F33" s="43">
        <f t="shared" si="1"/>
        <v>0.02282429236512918</v>
      </c>
      <c r="G33" s="20">
        <f t="shared" si="2"/>
        <v>3069</v>
      </c>
    </row>
    <row r="34" spans="1:7" ht="15">
      <c r="A34" s="5">
        <v>35</v>
      </c>
      <c r="B34" s="9" t="s">
        <v>210</v>
      </c>
      <c r="C34" s="4">
        <v>82061</v>
      </c>
      <c r="D34" s="20">
        <v>82252</v>
      </c>
      <c r="E34" s="53">
        <f t="shared" si="0"/>
        <v>0.008159400149375391</v>
      </c>
      <c r="F34" s="43">
        <f t="shared" si="1"/>
        <v>0.0023275368323564176</v>
      </c>
      <c r="G34" s="20">
        <f t="shared" si="2"/>
        <v>191</v>
      </c>
    </row>
    <row r="35" spans="1:7" ht="15">
      <c r="A35" s="5">
        <v>36</v>
      </c>
      <c r="B35" s="9" t="s">
        <v>211</v>
      </c>
      <c r="C35" s="4">
        <v>6466</v>
      </c>
      <c r="D35" s="20">
        <v>5817</v>
      </c>
      <c r="E35" s="53">
        <f t="shared" si="0"/>
        <v>0.0005770465237187747</v>
      </c>
      <c r="F35" s="43">
        <f t="shared" si="1"/>
        <v>-0.10037117228580265</v>
      </c>
      <c r="G35" s="20">
        <f t="shared" si="2"/>
        <v>-649</v>
      </c>
    </row>
    <row r="36" spans="1:7" ht="15">
      <c r="A36" s="5">
        <v>37</v>
      </c>
      <c r="B36" s="9" t="s">
        <v>212</v>
      </c>
      <c r="C36" s="4">
        <v>1372</v>
      </c>
      <c r="D36" s="20">
        <v>2427</v>
      </c>
      <c r="E36" s="53">
        <f t="shared" si="0"/>
        <v>0.00024075845161861202</v>
      </c>
      <c r="F36" s="43">
        <f t="shared" si="1"/>
        <v>0.7689504373177842</v>
      </c>
      <c r="G36" s="20">
        <f t="shared" si="2"/>
        <v>1055</v>
      </c>
    </row>
    <row r="37" spans="1:7" ht="15">
      <c r="A37" s="5">
        <v>38</v>
      </c>
      <c r="B37" s="9" t="s">
        <v>213</v>
      </c>
      <c r="C37" s="4">
        <v>16252</v>
      </c>
      <c r="D37" s="20">
        <v>22847</v>
      </c>
      <c r="E37" s="53">
        <f t="shared" si="0"/>
        <v>0.0022664228859210667</v>
      </c>
      <c r="F37" s="43">
        <f t="shared" si="1"/>
        <v>0.40579620969726804</v>
      </c>
      <c r="G37" s="20">
        <f t="shared" si="2"/>
        <v>6595</v>
      </c>
    </row>
    <row r="38" spans="1:7" ht="15">
      <c r="A38" s="5">
        <v>39</v>
      </c>
      <c r="B38" s="9" t="s">
        <v>214</v>
      </c>
      <c r="C38" s="4">
        <v>575</v>
      </c>
      <c r="D38" s="20">
        <v>790</v>
      </c>
      <c r="E38" s="53">
        <f t="shared" si="0"/>
        <v>7.83680168021028E-05</v>
      </c>
      <c r="F38" s="43">
        <f t="shared" si="1"/>
        <v>0.3739130434782609</v>
      </c>
      <c r="G38" s="20">
        <f t="shared" si="2"/>
        <v>215</v>
      </c>
    </row>
    <row r="39" spans="1:7" ht="15">
      <c r="A39" s="5">
        <v>41</v>
      </c>
      <c r="B39" s="9" t="s">
        <v>215</v>
      </c>
      <c r="C39" s="4">
        <v>790463</v>
      </c>
      <c r="D39" s="20">
        <v>905614</v>
      </c>
      <c r="E39" s="53">
        <f t="shared" si="0"/>
        <v>0.08983692806103738</v>
      </c>
      <c r="F39" s="43">
        <f t="shared" si="1"/>
        <v>0.14567538265548166</v>
      </c>
      <c r="G39" s="20">
        <f t="shared" si="2"/>
        <v>115151</v>
      </c>
    </row>
    <row r="40" spans="1:7" ht="15">
      <c r="A40" s="5">
        <v>42</v>
      </c>
      <c r="B40" s="9" t="s">
        <v>216</v>
      </c>
      <c r="C40" s="4">
        <v>205668</v>
      </c>
      <c r="D40" s="20">
        <v>227843</v>
      </c>
      <c r="E40" s="53">
        <f t="shared" si="0"/>
        <v>0.02260203044587533</v>
      </c>
      <c r="F40" s="43">
        <f t="shared" si="1"/>
        <v>0.10781939825349593</v>
      </c>
      <c r="G40" s="20">
        <f t="shared" si="2"/>
        <v>22175</v>
      </c>
    </row>
    <row r="41" spans="1:7" ht="15">
      <c r="A41" s="5">
        <v>43</v>
      </c>
      <c r="B41" s="9" t="s">
        <v>217</v>
      </c>
      <c r="C41" s="4">
        <v>318439</v>
      </c>
      <c r="D41" s="20">
        <v>367208</v>
      </c>
      <c r="E41" s="53">
        <f t="shared" si="0"/>
        <v>0.03642704140995768</v>
      </c>
      <c r="F41" s="43">
        <f t="shared" si="1"/>
        <v>0.15315021087241198</v>
      </c>
      <c r="G41" s="20">
        <f t="shared" si="2"/>
        <v>48769</v>
      </c>
    </row>
    <row r="42" spans="1:7" ht="15">
      <c r="A42" s="5">
        <v>45</v>
      </c>
      <c r="B42" s="9" t="s">
        <v>218</v>
      </c>
      <c r="C42" s="4">
        <v>79353</v>
      </c>
      <c r="D42" s="20">
        <v>107591</v>
      </c>
      <c r="E42" s="53">
        <f t="shared" si="0"/>
        <v>0.010673029488297523</v>
      </c>
      <c r="F42" s="43">
        <f t="shared" si="1"/>
        <v>0.3558529608206369</v>
      </c>
      <c r="G42" s="20">
        <f t="shared" si="2"/>
        <v>28238</v>
      </c>
    </row>
    <row r="43" spans="1:7" ht="15">
      <c r="A43" s="5">
        <v>46</v>
      </c>
      <c r="B43" s="9" t="s">
        <v>219</v>
      </c>
      <c r="C43" s="4">
        <v>421781</v>
      </c>
      <c r="D43" s="20">
        <v>464391</v>
      </c>
      <c r="E43" s="53">
        <f t="shared" si="0"/>
        <v>0.04606759707689281</v>
      </c>
      <c r="F43" s="43">
        <f t="shared" si="1"/>
        <v>0.10102399112335549</v>
      </c>
      <c r="G43" s="20">
        <f t="shared" si="2"/>
        <v>42610</v>
      </c>
    </row>
    <row r="44" spans="1:7" ht="15">
      <c r="A44" s="5">
        <v>47</v>
      </c>
      <c r="B44" s="9" t="s">
        <v>220</v>
      </c>
      <c r="C44" s="4">
        <v>912609</v>
      </c>
      <c r="D44" s="20">
        <v>1042455</v>
      </c>
      <c r="E44" s="53">
        <f t="shared" si="0"/>
        <v>0.10341155817143807</v>
      </c>
      <c r="F44" s="43">
        <f t="shared" si="1"/>
        <v>0.14227999066412889</v>
      </c>
      <c r="G44" s="20">
        <f t="shared" si="2"/>
        <v>129846</v>
      </c>
    </row>
    <row r="45" spans="1:7" ht="15">
      <c r="A45" s="5">
        <v>49</v>
      </c>
      <c r="B45" s="9" t="s">
        <v>221</v>
      </c>
      <c r="C45" s="4">
        <v>456517</v>
      </c>
      <c r="D45" s="20">
        <v>515834</v>
      </c>
      <c r="E45" s="53">
        <f t="shared" si="0"/>
        <v>0.051170743771007464</v>
      </c>
      <c r="F45" s="43">
        <f t="shared" si="1"/>
        <v>0.12993382502732648</v>
      </c>
      <c r="G45" s="20">
        <f t="shared" si="2"/>
        <v>59317</v>
      </c>
    </row>
    <row r="46" spans="1:7" ht="15">
      <c r="A46" s="5">
        <v>50</v>
      </c>
      <c r="B46" s="9" t="s">
        <v>222</v>
      </c>
      <c r="C46" s="4">
        <v>24103</v>
      </c>
      <c r="D46" s="20">
        <v>24039</v>
      </c>
      <c r="E46" s="53">
        <f t="shared" si="0"/>
        <v>0.0023846693112731005</v>
      </c>
      <c r="F46" s="43">
        <f t="shared" si="1"/>
        <v>-0.002655271128075343</v>
      </c>
      <c r="G46" s="20">
        <f t="shared" si="2"/>
        <v>-64</v>
      </c>
    </row>
    <row r="47" spans="1:7" ht="15">
      <c r="A47" s="5">
        <v>51</v>
      </c>
      <c r="B47" s="9" t="s">
        <v>223</v>
      </c>
      <c r="C47" s="4">
        <v>6572</v>
      </c>
      <c r="D47" s="20">
        <v>6456</v>
      </c>
      <c r="E47" s="53">
        <f t="shared" si="0"/>
        <v>0.0006404353373093363</v>
      </c>
      <c r="F47" s="43">
        <f t="shared" si="1"/>
        <v>-0.017650639074863056</v>
      </c>
      <c r="G47" s="20">
        <f t="shared" si="2"/>
        <v>-116</v>
      </c>
    </row>
    <row r="48" spans="1:7" ht="15">
      <c r="A48" s="5">
        <v>52</v>
      </c>
      <c r="B48" s="9" t="s">
        <v>224</v>
      </c>
      <c r="C48" s="4">
        <v>178691</v>
      </c>
      <c r="D48" s="20">
        <v>196200</v>
      </c>
      <c r="E48" s="53">
        <f t="shared" si="0"/>
        <v>0.01946304417287667</v>
      </c>
      <c r="F48" s="43">
        <f t="shared" si="1"/>
        <v>0.09798478938502779</v>
      </c>
      <c r="G48" s="20">
        <f t="shared" si="2"/>
        <v>17509</v>
      </c>
    </row>
    <row r="49" spans="1:7" ht="15">
      <c r="A49" s="5">
        <v>53</v>
      </c>
      <c r="B49" s="9" t="s">
        <v>225</v>
      </c>
      <c r="C49" s="4">
        <v>12919</v>
      </c>
      <c r="D49" s="20">
        <v>15554</v>
      </c>
      <c r="E49" s="53">
        <f t="shared" si="0"/>
        <v>0.0015429571308100088</v>
      </c>
      <c r="F49" s="43">
        <f t="shared" si="1"/>
        <v>0.20396315504295998</v>
      </c>
      <c r="G49" s="20">
        <f t="shared" si="2"/>
        <v>2635</v>
      </c>
    </row>
    <row r="50" spans="1:7" ht="15">
      <c r="A50" s="5">
        <v>55</v>
      </c>
      <c r="B50" s="9" t="s">
        <v>226</v>
      </c>
      <c r="C50" s="4">
        <v>228286</v>
      </c>
      <c r="D50" s="20">
        <v>254349</v>
      </c>
      <c r="E50" s="53">
        <f t="shared" si="0"/>
        <v>0.02523142620961778</v>
      </c>
      <c r="F50" s="43">
        <f t="shared" si="1"/>
        <v>0.11416819253042236</v>
      </c>
      <c r="G50" s="20">
        <f t="shared" si="2"/>
        <v>26063</v>
      </c>
    </row>
    <row r="51" spans="1:7" ht="15">
      <c r="A51" s="5">
        <v>56</v>
      </c>
      <c r="B51" s="9" t="s">
        <v>227</v>
      </c>
      <c r="C51" s="4">
        <v>302080</v>
      </c>
      <c r="D51" s="20">
        <v>341011</v>
      </c>
      <c r="E51" s="53">
        <f t="shared" si="0"/>
        <v>0.03382829845278719</v>
      </c>
      <c r="F51" s="43">
        <f t="shared" si="1"/>
        <v>0.12887645656779662</v>
      </c>
      <c r="G51" s="20">
        <f t="shared" si="2"/>
        <v>38931</v>
      </c>
    </row>
    <row r="52" spans="1:7" ht="15">
      <c r="A52" s="5">
        <v>58</v>
      </c>
      <c r="B52" s="9" t="s">
        <v>228</v>
      </c>
      <c r="C52" s="4">
        <v>14749</v>
      </c>
      <c r="D52" s="20">
        <v>15159</v>
      </c>
      <c r="E52" s="53">
        <f t="shared" si="0"/>
        <v>0.0015037731224089575</v>
      </c>
      <c r="F52" s="43">
        <f t="shared" si="1"/>
        <v>0.027798494813207675</v>
      </c>
      <c r="G52" s="20">
        <f t="shared" si="2"/>
        <v>410</v>
      </c>
    </row>
    <row r="53" spans="1:7" ht="15">
      <c r="A53" s="5">
        <v>59</v>
      </c>
      <c r="B53" s="9" t="s">
        <v>229</v>
      </c>
      <c r="C53" s="4">
        <v>10995</v>
      </c>
      <c r="D53" s="20">
        <v>12973</v>
      </c>
      <c r="E53" s="53">
        <f t="shared" si="0"/>
        <v>0.00128692187591605</v>
      </c>
      <c r="F53" s="43">
        <f t="shared" si="1"/>
        <v>0.179899954524784</v>
      </c>
      <c r="G53" s="20">
        <f t="shared" si="2"/>
        <v>1978</v>
      </c>
    </row>
    <row r="54" spans="1:7" ht="15">
      <c r="A54" s="5">
        <v>60</v>
      </c>
      <c r="B54" s="9" t="s">
        <v>230</v>
      </c>
      <c r="C54" s="4">
        <v>4760</v>
      </c>
      <c r="D54" s="20">
        <v>5316</v>
      </c>
      <c r="E54" s="53">
        <f t="shared" si="0"/>
        <v>0.000527347313063264</v>
      </c>
      <c r="F54" s="43">
        <f t="shared" si="1"/>
        <v>0.11680672268907563</v>
      </c>
      <c r="G54" s="20">
        <f t="shared" si="2"/>
        <v>556</v>
      </c>
    </row>
    <row r="55" spans="1:7" ht="15">
      <c r="A55" s="5">
        <v>61</v>
      </c>
      <c r="B55" s="9" t="s">
        <v>231</v>
      </c>
      <c r="C55" s="4">
        <v>7070</v>
      </c>
      <c r="D55" s="20">
        <v>10628</v>
      </c>
      <c r="E55" s="53">
        <f t="shared" si="0"/>
        <v>0.0010542978260414538</v>
      </c>
      <c r="F55" s="43">
        <f t="shared" si="1"/>
        <v>0.5032531824611033</v>
      </c>
      <c r="G55" s="20">
        <f t="shared" si="2"/>
        <v>3558</v>
      </c>
    </row>
    <row r="56" spans="1:7" ht="15">
      <c r="A56" s="5">
        <v>62</v>
      </c>
      <c r="B56" s="9" t="s">
        <v>232</v>
      </c>
      <c r="C56" s="4">
        <v>29109</v>
      </c>
      <c r="D56" s="20">
        <v>35163</v>
      </c>
      <c r="E56" s="53">
        <f t="shared" si="0"/>
        <v>0.0034881703478637227</v>
      </c>
      <c r="F56" s="43">
        <f t="shared" si="1"/>
        <v>0.20797691435638463</v>
      </c>
      <c r="G56" s="20">
        <f t="shared" si="2"/>
        <v>6054</v>
      </c>
    </row>
    <row r="57" spans="1:7" ht="15">
      <c r="A57" s="5">
        <v>63</v>
      </c>
      <c r="B57" s="9" t="s">
        <v>233</v>
      </c>
      <c r="C57" s="4">
        <v>36893</v>
      </c>
      <c r="D57" s="20">
        <v>41824</v>
      </c>
      <c r="E57" s="53">
        <f t="shared" si="0"/>
        <v>0.004148941689533098</v>
      </c>
      <c r="F57" s="43">
        <f t="shared" si="1"/>
        <v>0.13365679126121485</v>
      </c>
      <c r="G57" s="20">
        <f t="shared" si="2"/>
        <v>4931</v>
      </c>
    </row>
    <row r="58" spans="1:7" ht="15">
      <c r="A58" s="5">
        <v>64</v>
      </c>
      <c r="B58" s="9" t="s">
        <v>234</v>
      </c>
      <c r="C58" s="4">
        <v>80015</v>
      </c>
      <c r="D58" s="20">
        <v>83820</v>
      </c>
      <c r="E58" s="53">
        <f t="shared" si="0"/>
        <v>0.008314945782724376</v>
      </c>
      <c r="F58" s="43">
        <f t="shared" si="1"/>
        <v>0.04755358370305568</v>
      </c>
      <c r="G58" s="20">
        <f t="shared" si="2"/>
        <v>3805</v>
      </c>
    </row>
    <row r="59" spans="1:7" ht="15">
      <c r="A59" s="5">
        <v>65</v>
      </c>
      <c r="B59" s="9" t="s">
        <v>235</v>
      </c>
      <c r="C59" s="4">
        <v>22545</v>
      </c>
      <c r="D59" s="20">
        <v>23317</v>
      </c>
      <c r="E59" s="53">
        <f t="shared" si="0"/>
        <v>0.0023130468959172545</v>
      </c>
      <c r="F59" s="43">
        <f t="shared" si="1"/>
        <v>0.03424262585939233</v>
      </c>
      <c r="G59" s="20">
        <f t="shared" si="2"/>
        <v>772</v>
      </c>
    </row>
    <row r="60" spans="1:7" ht="15">
      <c r="A60" s="5">
        <v>66</v>
      </c>
      <c r="B60" s="9" t="s">
        <v>236</v>
      </c>
      <c r="C60" s="4">
        <v>27528</v>
      </c>
      <c r="D60" s="20">
        <v>31466</v>
      </c>
      <c r="E60" s="53">
        <f t="shared" si="0"/>
        <v>0.003121427869234135</v>
      </c>
      <c r="F60" s="43">
        <f t="shared" si="1"/>
        <v>0.1430543446672479</v>
      </c>
      <c r="G60" s="20">
        <f t="shared" si="2"/>
        <v>3938</v>
      </c>
    </row>
    <row r="61" spans="1:7" ht="15">
      <c r="A61" s="5">
        <v>68</v>
      </c>
      <c r="B61" s="9" t="s">
        <v>237</v>
      </c>
      <c r="C61" s="4">
        <v>11054</v>
      </c>
      <c r="D61" s="20">
        <v>15554</v>
      </c>
      <c r="E61" s="53">
        <f t="shared" si="0"/>
        <v>0.0015429571308100088</v>
      </c>
      <c r="F61" s="43">
        <f t="shared" si="1"/>
        <v>0.40709245521982995</v>
      </c>
      <c r="G61" s="20">
        <f t="shared" si="2"/>
        <v>4500</v>
      </c>
    </row>
    <row r="62" spans="1:7" ht="15">
      <c r="A62" s="5">
        <v>69</v>
      </c>
      <c r="B62" s="9" t="s">
        <v>238</v>
      </c>
      <c r="C62" s="4">
        <v>93573</v>
      </c>
      <c r="D62" s="20">
        <v>104216</v>
      </c>
      <c r="E62" s="53">
        <f t="shared" si="0"/>
        <v>0.010338229416516386</v>
      </c>
      <c r="F62" s="43">
        <f t="shared" si="1"/>
        <v>0.11374007459416711</v>
      </c>
      <c r="G62" s="20">
        <f t="shared" si="2"/>
        <v>10643</v>
      </c>
    </row>
    <row r="63" spans="1:7" ht="15">
      <c r="A63" s="5">
        <v>70</v>
      </c>
      <c r="B63" s="9" t="s">
        <v>289</v>
      </c>
      <c r="C63" s="4">
        <v>246975</v>
      </c>
      <c r="D63" s="20">
        <v>245486</v>
      </c>
      <c r="E63" s="53">
        <f t="shared" si="0"/>
        <v>0.0243522164211152</v>
      </c>
      <c r="F63" s="43">
        <f t="shared" si="1"/>
        <v>-0.00602895029861322</v>
      </c>
      <c r="G63" s="20">
        <f t="shared" si="2"/>
        <v>-1489</v>
      </c>
    </row>
    <row r="64" spans="1:7" ht="15">
      <c r="A64" s="5">
        <v>71</v>
      </c>
      <c r="B64" s="9" t="s">
        <v>239</v>
      </c>
      <c r="C64" s="4">
        <v>70927</v>
      </c>
      <c r="D64" s="20">
        <v>94546</v>
      </c>
      <c r="E64" s="53">
        <f t="shared" si="0"/>
        <v>0.00937896521085014</v>
      </c>
      <c r="F64" s="43">
        <f t="shared" si="1"/>
        <v>0.33300435659198896</v>
      </c>
      <c r="G64" s="20">
        <f t="shared" si="2"/>
        <v>23619</v>
      </c>
    </row>
    <row r="65" spans="1:7" ht="15">
      <c r="A65" s="5">
        <v>72</v>
      </c>
      <c r="B65" s="9" t="s">
        <v>240</v>
      </c>
      <c r="C65" s="4">
        <v>2470</v>
      </c>
      <c r="D65" s="20">
        <v>3732</v>
      </c>
      <c r="E65" s="53">
        <f t="shared" si="0"/>
        <v>0.00037021447937398436</v>
      </c>
      <c r="F65" s="43">
        <f t="shared" si="1"/>
        <v>0.5109311740890689</v>
      </c>
      <c r="G65" s="20">
        <f t="shared" si="2"/>
        <v>1262</v>
      </c>
    </row>
    <row r="66" spans="1:7" ht="15">
      <c r="A66" s="5">
        <v>73</v>
      </c>
      <c r="B66" s="9" t="s">
        <v>241</v>
      </c>
      <c r="C66" s="4">
        <v>38937</v>
      </c>
      <c r="D66" s="20">
        <v>46277</v>
      </c>
      <c r="E66" s="53">
        <f t="shared" si="0"/>
        <v>0.00459067938424166</v>
      </c>
      <c r="F66" s="43">
        <f t="shared" si="1"/>
        <v>0.1885096437835478</v>
      </c>
      <c r="G66" s="20">
        <f t="shared" si="2"/>
        <v>7340</v>
      </c>
    </row>
    <row r="67" spans="1:7" ht="15">
      <c r="A67" s="5">
        <v>74</v>
      </c>
      <c r="B67" s="9" t="s">
        <v>288</v>
      </c>
      <c r="C67" s="4">
        <v>10388</v>
      </c>
      <c r="D67" s="20">
        <v>11594</v>
      </c>
      <c r="E67" s="53">
        <f aca="true" t="shared" si="3" ref="E67:E90">D67/$D$90</f>
        <v>0.00115012504658681</v>
      </c>
      <c r="F67" s="43">
        <f aca="true" t="shared" si="4" ref="F67:F90">(D67-C67)/C67</f>
        <v>0.11609549480169426</v>
      </c>
      <c r="G67" s="20">
        <f aca="true" t="shared" si="5" ref="G67:G90">D67-C67</f>
        <v>1206</v>
      </c>
    </row>
    <row r="68" spans="1:7" ht="15">
      <c r="A68" s="5">
        <v>75</v>
      </c>
      <c r="B68" s="9" t="s">
        <v>243</v>
      </c>
      <c r="C68" s="4">
        <v>16198</v>
      </c>
      <c r="D68" s="20">
        <v>13904</v>
      </c>
      <c r="E68" s="53">
        <f t="shared" si="3"/>
        <v>0.0013792770957170093</v>
      </c>
      <c r="F68" s="43">
        <f t="shared" si="4"/>
        <v>-0.14162242252129892</v>
      </c>
      <c r="G68" s="20">
        <f t="shared" si="5"/>
        <v>-2294</v>
      </c>
    </row>
    <row r="69" spans="1:7" ht="15">
      <c r="A69" s="5">
        <v>77</v>
      </c>
      <c r="B69" s="9" t="s">
        <v>244</v>
      </c>
      <c r="C69" s="4">
        <v>32624</v>
      </c>
      <c r="D69" s="20">
        <v>29102</v>
      </c>
      <c r="E69" s="53">
        <f t="shared" si="3"/>
        <v>0.002886919018955438</v>
      </c>
      <c r="F69" s="43">
        <f t="shared" si="4"/>
        <v>-0.1079573320255027</v>
      </c>
      <c r="G69" s="20">
        <f t="shared" si="5"/>
        <v>-3522</v>
      </c>
    </row>
    <row r="70" spans="1:7" ht="15">
      <c r="A70" s="5">
        <v>78</v>
      </c>
      <c r="B70" s="9" t="s">
        <v>287</v>
      </c>
      <c r="C70" s="4">
        <v>3385</v>
      </c>
      <c r="D70" s="20">
        <v>4777</v>
      </c>
      <c r="E70" s="53">
        <f t="shared" si="3"/>
        <v>0.00047387850159955075</v>
      </c>
      <c r="F70" s="43">
        <f t="shared" si="4"/>
        <v>0.41122599704579027</v>
      </c>
      <c r="G70" s="20">
        <f t="shared" si="5"/>
        <v>1392</v>
      </c>
    </row>
    <row r="71" spans="1:7" ht="15">
      <c r="A71" s="5">
        <v>79</v>
      </c>
      <c r="B71" s="9" t="s">
        <v>245</v>
      </c>
      <c r="C71" s="4">
        <v>42184</v>
      </c>
      <c r="D71" s="20">
        <v>47616</v>
      </c>
      <c r="E71" s="53">
        <f t="shared" si="3"/>
        <v>0.0047235082127201605</v>
      </c>
      <c r="F71" s="43">
        <f t="shared" si="4"/>
        <v>0.12876920159302105</v>
      </c>
      <c r="G71" s="20">
        <f t="shared" si="5"/>
        <v>5432</v>
      </c>
    </row>
    <row r="72" spans="1:7" ht="15">
      <c r="A72" s="5">
        <v>80</v>
      </c>
      <c r="B72" s="9" t="s">
        <v>246</v>
      </c>
      <c r="C72" s="4">
        <v>178373</v>
      </c>
      <c r="D72" s="20">
        <v>190258</v>
      </c>
      <c r="E72" s="53">
        <f t="shared" si="3"/>
        <v>0.018873597646499336</v>
      </c>
      <c r="F72" s="43">
        <f t="shared" si="4"/>
        <v>0.06663003929966979</v>
      </c>
      <c r="G72" s="20">
        <f t="shared" si="5"/>
        <v>11885</v>
      </c>
    </row>
    <row r="73" spans="1:7" ht="15">
      <c r="A73" s="5">
        <v>81</v>
      </c>
      <c r="B73" s="9" t="s">
        <v>247</v>
      </c>
      <c r="C73" s="4">
        <v>161229</v>
      </c>
      <c r="D73" s="20">
        <v>195212</v>
      </c>
      <c r="E73" s="53">
        <f t="shared" si="3"/>
        <v>0.01936503455186341</v>
      </c>
      <c r="F73" s="43">
        <f t="shared" si="4"/>
        <v>0.21077473655483814</v>
      </c>
      <c r="G73" s="20">
        <f t="shared" si="5"/>
        <v>33983</v>
      </c>
    </row>
    <row r="74" spans="1:7" ht="15">
      <c r="A74" s="5">
        <v>82</v>
      </c>
      <c r="B74" s="9" t="s">
        <v>248</v>
      </c>
      <c r="C74" s="4">
        <v>181847</v>
      </c>
      <c r="D74" s="20">
        <v>226088</v>
      </c>
      <c r="E74" s="53">
        <f t="shared" si="3"/>
        <v>0.022427934408549136</v>
      </c>
      <c r="F74" s="43">
        <f t="shared" si="4"/>
        <v>0.2432869390201653</v>
      </c>
      <c r="G74" s="20">
        <f t="shared" si="5"/>
        <v>44241</v>
      </c>
    </row>
    <row r="75" spans="1:7" ht="15">
      <c r="A75" s="5">
        <v>84</v>
      </c>
      <c r="B75" s="9" t="s">
        <v>249</v>
      </c>
      <c r="C75" s="4">
        <v>4422</v>
      </c>
      <c r="D75" s="20">
        <v>5049</v>
      </c>
      <c r="E75" s="53">
        <f t="shared" si="3"/>
        <v>0.0005008609073845785</v>
      </c>
      <c r="F75" s="43">
        <f t="shared" si="4"/>
        <v>0.1417910447761194</v>
      </c>
      <c r="G75" s="20">
        <f t="shared" si="5"/>
        <v>627</v>
      </c>
    </row>
    <row r="76" spans="1:7" ht="15">
      <c r="A76" s="5">
        <v>85</v>
      </c>
      <c r="B76" s="9" t="s">
        <v>250</v>
      </c>
      <c r="C76" s="4">
        <v>185836</v>
      </c>
      <c r="D76" s="20">
        <v>210022</v>
      </c>
      <c r="E76" s="53">
        <f t="shared" si="3"/>
        <v>0.020834186866849663</v>
      </c>
      <c r="F76" s="43">
        <f t="shared" si="4"/>
        <v>0.13014701134333498</v>
      </c>
      <c r="G76" s="20">
        <f t="shared" si="5"/>
        <v>24186</v>
      </c>
    </row>
    <row r="77" spans="1:7" ht="15">
      <c r="A77" s="5">
        <v>86</v>
      </c>
      <c r="B77" s="9" t="s">
        <v>251</v>
      </c>
      <c r="C77" s="4">
        <v>154871</v>
      </c>
      <c r="D77" s="20">
        <v>177638</v>
      </c>
      <c r="E77" s="53">
        <f t="shared" si="3"/>
        <v>0.01762169337809106</v>
      </c>
      <c r="F77" s="43">
        <f t="shared" si="4"/>
        <v>0.1470062180782716</v>
      </c>
      <c r="G77" s="20">
        <f t="shared" si="5"/>
        <v>22767</v>
      </c>
    </row>
    <row r="78" spans="1:7" ht="15">
      <c r="A78" s="5">
        <v>87</v>
      </c>
      <c r="B78" s="9" t="s">
        <v>252</v>
      </c>
      <c r="C78" s="4">
        <v>12612</v>
      </c>
      <c r="D78" s="20">
        <v>13359</v>
      </c>
      <c r="E78" s="53">
        <f t="shared" si="3"/>
        <v>0.0013252130841256851</v>
      </c>
      <c r="F78" s="43">
        <f t="shared" si="4"/>
        <v>0.05922930542340628</v>
      </c>
      <c r="G78" s="20">
        <f t="shared" si="5"/>
        <v>747</v>
      </c>
    </row>
    <row r="79" spans="1:7" ht="15">
      <c r="A79" s="5">
        <v>88</v>
      </c>
      <c r="B79" s="9" t="s">
        <v>253</v>
      </c>
      <c r="C79" s="4">
        <v>17996</v>
      </c>
      <c r="D79" s="20">
        <v>20599</v>
      </c>
      <c r="E79" s="53">
        <f t="shared" si="3"/>
        <v>0.0020434212381095136</v>
      </c>
      <c r="F79" s="43">
        <f t="shared" si="4"/>
        <v>0.14464325405645698</v>
      </c>
      <c r="G79" s="20">
        <f t="shared" si="5"/>
        <v>2603</v>
      </c>
    </row>
    <row r="80" spans="1:7" ht="15">
      <c r="A80" s="5">
        <v>90</v>
      </c>
      <c r="B80" s="9" t="s">
        <v>254</v>
      </c>
      <c r="C80" s="4">
        <v>6954</v>
      </c>
      <c r="D80" s="20">
        <v>7920</v>
      </c>
      <c r="E80" s="53">
        <f t="shared" si="3"/>
        <v>0.0007856641684463977</v>
      </c>
      <c r="F80" s="43">
        <f t="shared" si="4"/>
        <v>0.13891285591026747</v>
      </c>
      <c r="G80" s="20">
        <f t="shared" si="5"/>
        <v>966</v>
      </c>
    </row>
    <row r="81" spans="1:7" ht="15">
      <c r="A81" s="5">
        <v>91</v>
      </c>
      <c r="B81" s="9" t="s">
        <v>255</v>
      </c>
      <c r="C81" s="4">
        <v>785</v>
      </c>
      <c r="D81" s="20">
        <v>1110</v>
      </c>
      <c r="E81" s="53">
        <f t="shared" si="3"/>
        <v>0.00011011202360801786</v>
      </c>
      <c r="F81" s="43">
        <f t="shared" si="4"/>
        <v>0.4140127388535032</v>
      </c>
      <c r="G81" s="20">
        <f t="shared" si="5"/>
        <v>325</v>
      </c>
    </row>
    <row r="82" spans="1:7" ht="15">
      <c r="A82" s="5">
        <v>92</v>
      </c>
      <c r="B82" s="9" t="s">
        <v>256</v>
      </c>
      <c r="C82" s="4">
        <v>27042</v>
      </c>
      <c r="D82" s="20">
        <v>23083</v>
      </c>
      <c r="E82" s="53">
        <f t="shared" si="3"/>
        <v>0.002289834090940429</v>
      </c>
      <c r="F82" s="43">
        <f t="shared" si="4"/>
        <v>-0.1464018933510835</v>
      </c>
      <c r="G82" s="20">
        <f t="shared" si="5"/>
        <v>-3959</v>
      </c>
    </row>
    <row r="83" spans="1:7" ht="15">
      <c r="A83" s="5">
        <v>93</v>
      </c>
      <c r="B83" s="9" t="s">
        <v>257</v>
      </c>
      <c r="C83" s="4">
        <v>31084</v>
      </c>
      <c r="D83" s="20">
        <v>40042</v>
      </c>
      <c r="E83" s="53">
        <f t="shared" si="3"/>
        <v>0.003972167251632659</v>
      </c>
      <c r="F83" s="43">
        <f t="shared" si="4"/>
        <v>0.2881868485394415</v>
      </c>
      <c r="G83" s="20">
        <f t="shared" si="5"/>
        <v>8958</v>
      </c>
    </row>
    <row r="84" spans="1:7" ht="15">
      <c r="A84" s="5">
        <v>94</v>
      </c>
      <c r="B84" s="9" t="s">
        <v>258</v>
      </c>
      <c r="C84" s="4">
        <v>24017</v>
      </c>
      <c r="D84" s="20">
        <v>24736</v>
      </c>
      <c r="E84" s="53">
        <f t="shared" si="3"/>
        <v>0.002453811726097234</v>
      </c>
      <c r="F84" s="43">
        <f t="shared" si="4"/>
        <v>0.029937127867760337</v>
      </c>
      <c r="G84" s="20">
        <f t="shared" si="5"/>
        <v>719</v>
      </c>
    </row>
    <row r="85" spans="1:7" ht="15">
      <c r="A85" s="5">
        <v>95</v>
      </c>
      <c r="B85" s="9" t="s">
        <v>259</v>
      </c>
      <c r="C85" s="4">
        <v>74384</v>
      </c>
      <c r="D85" s="20">
        <v>74436</v>
      </c>
      <c r="E85" s="53">
        <f t="shared" si="3"/>
        <v>0.007384052783140917</v>
      </c>
      <c r="F85" s="43">
        <f t="shared" si="4"/>
        <v>0.000699075069907507</v>
      </c>
      <c r="G85" s="20">
        <f t="shared" si="5"/>
        <v>52</v>
      </c>
    </row>
    <row r="86" spans="1:7" ht="15">
      <c r="A86" s="5">
        <v>96</v>
      </c>
      <c r="B86" s="9" t="s">
        <v>260</v>
      </c>
      <c r="C86" s="4">
        <v>238219</v>
      </c>
      <c r="D86" s="20">
        <v>241564</v>
      </c>
      <c r="E86" s="53">
        <f t="shared" si="3"/>
        <v>0.023963153937700203</v>
      </c>
      <c r="F86" s="43">
        <f t="shared" si="4"/>
        <v>0.014041701123755872</v>
      </c>
      <c r="G86" s="20">
        <f t="shared" si="5"/>
        <v>3345</v>
      </c>
    </row>
    <row r="87" spans="1:7" ht="15">
      <c r="A87" s="5">
        <v>97</v>
      </c>
      <c r="B87" s="9" t="s">
        <v>261</v>
      </c>
      <c r="C87" s="4">
        <v>2915</v>
      </c>
      <c r="D87" s="20">
        <v>3793</v>
      </c>
      <c r="E87" s="53">
        <f t="shared" si="3"/>
        <v>0.0003762656806713619</v>
      </c>
      <c r="F87" s="43">
        <f t="shared" si="4"/>
        <v>0.3012006861063465</v>
      </c>
      <c r="G87" s="20">
        <f t="shared" si="5"/>
        <v>878</v>
      </c>
    </row>
    <row r="88" spans="1:7" ht="15">
      <c r="A88" s="5">
        <v>98</v>
      </c>
      <c r="B88" s="9" t="s">
        <v>262</v>
      </c>
      <c r="C88" s="4">
        <v>2671</v>
      </c>
      <c r="D88" s="20">
        <v>2466</v>
      </c>
      <c r="E88" s="53">
        <f t="shared" si="3"/>
        <v>0.0002446272524480829</v>
      </c>
      <c r="F88" s="43">
        <f t="shared" si="4"/>
        <v>-0.07675028079371023</v>
      </c>
      <c r="G88" s="20">
        <f t="shared" si="5"/>
        <v>-205</v>
      </c>
    </row>
    <row r="89" spans="1:7" ht="15.75" thickBot="1">
      <c r="A89" s="6">
        <v>99</v>
      </c>
      <c r="B89" s="10" t="s">
        <v>263</v>
      </c>
      <c r="C89" s="4">
        <v>3049</v>
      </c>
      <c r="D89" s="20">
        <v>3181</v>
      </c>
      <c r="E89" s="53">
        <f t="shared" si="3"/>
        <v>0.0003155552676550494</v>
      </c>
      <c r="F89" s="43">
        <f t="shared" si="4"/>
        <v>0.0432928829124303</v>
      </c>
      <c r="G89" s="20">
        <f t="shared" si="5"/>
        <v>132</v>
      </c>
    </row>
    <row r="90" spans="1:7" ht="15.75" thickBot="1">
      <c r="A90" s="77" t="s">
        <v>264</v>
      </c>
      <c r="B90" s="78"/>
      <c r="C90" s="73">
        <v>9070947</v>
      </c>
      <c r="D90" s="72">
        <v>10080643</v>
      </c>
      <c r="E90" s="54">
        <f t="shared" si="3"/>
        <v>1</v>
      </c>
      <c r="F90" s="45">
        <f t="shared" si="4"/>
        <v>0.11131097998918967</v>
      </c>
      <c r="G90" s="72">
        <f t="shared" si="5"/>
        <v>1009696</v>
      </c>
    </row>
  </sheetData>
  <sheetProtection/>
  <autoFilter ref="A1:F90"/>
  <mergeCells count="1">
    <mergeCell ref="A90:B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2012-01-09T14:51:39Z</dcterms:modified>
  <cp:category/>
  <cp:version/>
  <cp:contentType/>
  <cp:contentStatus/>
</cp:coreProperties>
</file>