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52" firstSheet="8" activeTab="16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14" hidden="1">'İşsizlikSigortası_Ödeme'!$A$1:$F$83</definedName>
    <definedName name="_xlnm._FilterDatabase" localSheetId="0" hidden="1">'Sigortalı Sayıları'!$A$1:$K$53</definedName>
  </definedNames>
  <calcPr fullCalcOnLoad="1" refMode="R1C1"/>
</workbook>
</file>

<file path=xl/sharedStrings.xml><?xml version="1.0" encoding="utf-8"?>
<sst xmlns="http://schemas.openxmlformats.org/spreadsheetml/2006/main" count="1182" uniqueCount="326">
  <si>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</si>
  <si>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</si>
  <si>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</si>
  <si>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</si>
  <si>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</si>
  <si>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</si>
  <si>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</si>
  <si>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</si>
  <si>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</si>
  <si>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</si>
  <si>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</si>
  <si>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</si>
  <si>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</si>
  <si>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</si>
  <si>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</si>
  <si>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</si>
  <si>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</si>
  <si>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</si>
  <si>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</si>
  <si>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</si>
  <si>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</si>
  <si>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</si>
  <si>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</si>
  <si>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</si>
  <si>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</si>
  <si>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</si>
  <si>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</si>
  <si>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</si>
  <si>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</si>
  <si>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</si>
  <si>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</si>
  <si>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</si>
  <si>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</si>
  <si>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</si>
  <si>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</si>
  <si>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</si>
  <si>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</si>
  <si>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</si>
  <si>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</si>
  <si>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</si>
  <si>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</si>
  <si>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</si>
  <si>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</si>
  <si>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</si>
  <si>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</si>
  <si>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</si>
  <si>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</si>
  <si>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</si>
  <si>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</si>
  <si>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</si>
  <si>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</si>
  <si>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</si>
  <si>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</si>
  <si>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</si>
  <si>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</si>
  <si>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</si>
  <si>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</si>
  <si>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</si>
  <si>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</si>
  <si>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</si>
  <si>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</si>
  <si>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</si>
  <si>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</si>
  <si>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</si>
  <si>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</si>
  <si>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</si>
  <si>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</si>
  <si>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</si>
  <si>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</si>
  <si>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</si>
  <si>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</si>
  <si>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</si>
  <si>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</si>
  <si>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</si>
  <si>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</si>
  <si>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</si>
  <si>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</si>
  <si>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</si>
  <si>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</si>
  <si>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</si>
  <si>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</si>
  <si>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</si>
  <si>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</si>
  <si>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</si>
  <si>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</si>
  <si>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</si>
  <si>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</si>
  <si>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</si>
  <si>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</si>
  <si>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</si>
  <si>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</si>
  <si>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</si>
  <si>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</si>
  <si>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</si>
  <si>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</si>
  <si>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</si>
  <si>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</si>
  <si>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</si>
  <si>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</si>
  <si>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</si>
  <si>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</si>
  <si>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</si>
  <si>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</si>
  <si>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</si>
  <si>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</si>
  <si>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</si>
  <si>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</si>
  <si>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</si>
  <si>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</si>
  <si>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</si>
  <si>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</si>
  <si>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</si>
  <si>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</si>
  <si>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</si>
  <si>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</si>
  <si>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</si>
  <si>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</si>
  <si>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</si>
  <si>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</si>
  <si>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</si>
  <si>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</si>
  <si>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</si>
  <si>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</si>
  <si>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</si>
  <si>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</si>
  <si>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</si>
  <si>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</si>
  <si>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</si>
  <si>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</si>
  <si>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</si>
  <si>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</si>
  <si>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</si>
  <si>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</si>
  <si>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</si>
  <si>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</si>
  <si>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</si>
  <si>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</si>
  <si>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</si>
  <si>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</si>
  <si>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</si>
  <si>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</si>
  <si>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</si>
  <si>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</si>
  <si>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</si>
  <si>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</si>
  <si>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</si>
  <si>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</si>
  <si>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</si>
  <si>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</si>
  <si>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</si>
  <si>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</si>
  <si>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</si>
  <si>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</si>
  <si>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</si>
  <si>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</si>
  <si>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</si>
  <si>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</si>
  <si>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</si>
  <si>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</si>
  <si>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</si>
  <si>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</si>
  <si>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</si>
  <si>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</si>
  <si>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</si>
  <si>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</si>
  <si>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</si>
  <si>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</si>
  <si>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</si>
  <si>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</si>
  <si>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</si>
  <si>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</si>
  <si>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</si>
  <si>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</si>
  <si>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</si>
  <si>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</si>
  <si>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</si>
  <si>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</si>
  <si>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</si>
  <si>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</si>
  <si>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</si>
  <si>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</si>
  <si>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</si>
  <si>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</si>
  <si>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</si>
  <si>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</si>
  <si>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</si>
  <si>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</si>
  <si>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</si>
  <si>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</si>
  <si>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</si>
  <si>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</si>
  <si>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</si>
  <si>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</si>
  <si>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</si>
  <si>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</si>
  <si>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</si>
  <si>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</si>
  <si>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</si>
  <si>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</si>
  <si>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</si>
  <si>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</si>
  <si>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</si>
  <si>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</si>
  <si>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</si>
  <si>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</si>
  <si>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</si>
  <si>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</si>
  <si>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</si>
  <si>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</si>
  <si>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</si>
  <si>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</si>
  <si>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</si>
  <si>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</si>
  <si>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</si>
  <si>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</si>
  <si>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</si>
  <si>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</si>
  <si>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</si>
  <si>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</si>
  <si>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</si>
  <si>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</si>
  <si>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</si>
  <si>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</si>
  <si>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</si>
  <si>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</si>
  <si>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</si>
  <si>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</si>
  <si>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</si>
  <si>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</si>
  <si>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</si>
  <si>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</si>
  <si>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</si>
  <si>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</si>
  <si>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</si>
  <si>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</si>
  <si>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</si>
  <si>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</si>
  <si>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</si>
  <si>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</si>
  <si>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</si>
  <si>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</si>
  <si>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</si>
  <si>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</si>
  <si>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</si>
  <si>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</si>
  <si>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</si>
  <si>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</si>
  <si>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</si>
  <si>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</si>
  <si>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</si>
  <si>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</si>
  <si>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</si>
  <si>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</si>
  <si>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</si>
  <si>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</si>
  <si>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</si>
  <si>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</si>
  <si>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</si>
  <si>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</si>
  <si>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</si>
  <si>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</si>
  <si>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</si>
  <si>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</si>
  <si>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</si>
  <si>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</si>
  <si>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</si>
  <si>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</si>
  <si>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</si>
  <si>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</si>
  <si>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</si>
  <si>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</si>
  <si>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</si>
  <si>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</si>
  <si>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</si>
  <si>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</si>
  <si>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</si>
  <si>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</si>
  <si>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</si>
  <si>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</si>
  <si>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</si>
  <si>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</si>
  <si>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</si>
  <si>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</si>
  <si>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</si>
  <si>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</si>
  <si>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</si>
  <si>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</si>
  <si>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</si>
  <si>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</si>
  <si>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</si>
  <si>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</si>
  <si>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</si>
  <si>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Haziran 2012 (Mevsimsellikten Arındırılmış)</t>
  </si>
  <si>
    <t>Sektörün payı (Temmuz 2012)</t>
  </si>
  <si>
    <t>Çalışan Sayısında Değişim (Temmuz 2012 - Temmuz 2011)</t>
  </si>
  <si>
    <t>Çalışan Sayısındaki Fark (Temmuz 2012 - Temmuz 2011)</t>
  </si>
  <si>
    <t>Artışta Sektörün Payı (%) (Temmuz 2012)</t>
  </si>
  <si>
    <t>Temmuz 2012 (Mevsimsellikten Arındırılmış)</t>
  </si>
  <si>
    <t>İlin Payı (Temmuz 2012)</t>
  </si>
  <si>
    <t>Artışta İlin Payı (%) (Temmuz 2012)</t>
  </si>
  <si>
    <t>Esnaf Sayısında Değişim (Temmuz 2012 - Temmuz 2011)</t>
  </si>
  <si>
    <t>Esnaf Sayısındaki Fark (Temmuz 2012 - Temmuz 2011)</t>
  </si>
  <si>
    <t>Çiftçi Sayısında Değişim (Temmuz 2012 - Temmuz 2011)</t>
  </si>
  <si>
    <t>Çiftçi Sayısındaki Fark (Temmuz 2012 - Temmuz 2011)</t>
  </si>
  <si>
    <t>İşyeri Sayısında Değişim (Temmuz 2012 - Temmuz 2011)</t>
  </si>
  <si>
    <t>İşyeri Sayısındaki Fark (Temmuz 2012 - Temmuz 2011)</t>
  </si>
  <si>
    <t>Sektörün Sigortalı Kadın İstihdamındaki Payı (Temmuz 2012)</t>
  </si>
  <si>
    <t xml:space="preserve">İldeki Kadın İstihdamının Toplam İstihdama Oranı (Temmuz 2012) </t>
  </si>
  <si>
    <t>Kadın İstihdamındaki Değişim (Temmuz 2012 - Temmuz 2011)</t>
  </si>
  <si>
    <t>Kadın İstihdamındaki Fark (Temmuz 2012 - Temmuz 2011)</t>
  </si>
  <si>
    <t>Başvuru Sayısındaki Değişim (Temmuz 2012 - Temmuz 2011)</t>
  </si>
  <si>
    <t>Başvuru Sayısındaki Fark (Temmuz 2012 - Temmuz 2011)</t>
  </si>
  <si>
    <t>Ödeme Yapılan Kişi Sayısındaki Değişim (Temmuz 2012 - Temmuz 2011)</t>
  </si>
  <si>
    <t>Ödeme Yapılan Kişi Sayısındaki Fark (Temmuz 2012 - Temmuz 2011)</t>
  </si>
  <si>
    <t>Çalışan Sayısında Değişim (Temmuz 2012 - Haziran 2012) (Mevsimsellikten Arındırılmış)</t>
  </si>
  <si>
    <t>Çalışan Sayısındaki Fark (Temmuz 2012 - Haziran 2012) (Mevsimsellikten Arındırılmış)</t>
  </si>
  <si>
    <t>İşyeri Sayısında Değişim (Temmuz 2012 - Haziran 2012) (Mevsimsellikten Arındırılmış)</t>
  </si>
  <si>
    <t>İşyeri Sayısındaki Fark (Temmuz 2012 - Haziran 2012) (Mevsimsellikten Arındırılmış)</t>
  </si>
  <si>
    <t>Esnaf Sayısında Değişim (Temmuz 2012 - Haziran 2012) (Mevsimsellikten Arındırılmış)</t>
  </si>
  <si>
    <t>Esnaf Sayısındaki Fark (Temmuz 2012 - Haziran 2012) (Mevsimsellikten Arındırılmış)</t>
  </si>
  <si>
    <t>Çiftçi Sayısında Değişim (Temmuz 2012 - Haziran 2012) (Mevsimsellikten Arındırılmış)</t>
  </si>
  <si>
    <t>Çiftçi Sayısındaki Fark (Temmuz 2012 - Haziran 2012) (Mevsimsellikten Arındırılmış)</t>
  </si>
  <si>
    <t>Sigortalı Kadın Sayısında Değişim (Temmuz 2012 - Haziran 2012) (Mevsimsellikten Arındırılmış)</t>
  </si>
  <si>
    <t>Sigortalı Kadın Sayısındaki Fark (Temmuz 2012 - Haziran 2012) (Mevsimsellikten Arındırılmış)</t>
  </si>
  <si>
    <t>Kadın İstihdamında Değişim (Temmuz 2012 - Haziran 2012) (Mevsimsellikten Arındırılmış)</t>
  </si>
  <si>
    <t>Kadın İstihdamında Fark (Temmuz 2012 - Haziran 2012) (Mevsimsellikten Arındırılmış)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</si>
</sst>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17" fontId="43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3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4" fontId="0" fillId="0" borderId="18" xfId="0" applyNumberFormat="1" applyBorder="1" applyAlignment="1">
      <alignment/>
    </xf>
    <xf numFmtId="165" fontId="43" fillId="0" borderId="23" xfId="0" applyNumberFormat="1" applyFon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3" fillId="0" borderId="19" xfId="0" applyFont="1" applyBorder="1" applyAlignment="1">
      <alignment/>
    </xf>
    <xf numFmtId="0" fontId="43" fillId="0" borderId="23" xfId="0" applyFont="1" applyBorder="1" applyAlignment="1">
      <alignment/>
    </xf>
    <xf numFmtId="165" fontId="0" fillId="0" borderId="22" xfId="65" applyNumberFormat="1" applyFont="1" applyBorder="1" applyAlignment="1">
      <alignment/>
    </xf>
    <xf numFmtId="165" fontId="0" fillId="0" borderId="28" xfId="65" applyNumberFormat="1" applyFont="1" applyBorder="1" applyAlignment="1">
      <alignment/>
    </xf>
    <xf numFmtId="165" fontId="43" fillId="0" borderId="23" xfId="65" applyNumberFormat="1" applyFont="1" applyBorder="1" applyAlignment="1">
      <alignment/>
    </xf>
    <xf numFmtId="165" fontId="43" fillId="0" borderId="20" xfId="65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8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43" fillId="0" borderId="19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21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3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4" xfId="65" applyNumberFormat="1" applyFont="1" applyBorder="1" applyAlignment="1">
      <alignment/>
    </xf>
    <xf numFmtId="165" fontId="43" fillId="0" borderId="24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20" xfId="0" applyNumberFormat="1" applyFont="1" applyBorder="1" applyAlignment="1">
      <alignment/>
    </xf>
    <xf numFmtId="164" fontId="43" fillId="0" borderId="20" xfId="0" applyNumberFormat="1" applyFont="1" applyBorder="1" applyAlignment="1">
      <alignment/>
    </xf>
    <xf numFmtId="164" fontId="43" fillId="0" borderId="31" xfId="0" applyNumberFormat="1" applyFont="1" applyBorder="1" applyAlignment="1">
      <alignment/>
    </xf>
    <xf numFmtId="0" fontId="43" fillId="34" borderId="20" xfId="0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23" xfId="0" applyFont="1" applyFill="1" applyBorder="1" applyAlignment="1">
      <alignment horizontal="center" vertical="center" wrapText="1"/>
    </xf>
    <xf numFmtId="0" fontId="43" fillId="7" borderId="23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2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165" fontId="0" fillId="0" borderId="18" xfId="65" applyNumberFormat="1" applyFont="1" applyBorder="1" applyAlignment="1">
      <alignment/>
    </xf>
    <xf numFmtId="165" fontId="43" fillId="0" borderId="19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4" xfId="50" applyFont="1" applyFill="1" applyBorder="1">
      <alignment/>
      <protection/>
    </xf>
    <xf numFmtId="0" fontId="4" fillId="0" borderId="15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3" fontId="0" fillId="0" borderId="0" xfId="0" applyNumberFormat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/>
    </xf>
    <xf numFmtId="3" fontId="4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65" fontId="43" fillId="0" borderId="23" xfId="0" applyNumberFormat="1" applyFont="1" applyFill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65" applyNumberFormat="1" applyFont="1" applyAlignment="1">
      <alignment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82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Sayıları'!$A$11:$A$56</c:f>
              <c:strCache/>
            </c:strRef>
          </c:cat>
          <c:val>
            <c:numRef>
              <c:f>'Sigortalı Sayıları'!$J$11:$J$56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Sayıları'!$A$11:$A$56</c:f>
              <c:strCache/>
            </c:strRef>
          </c:cat>
          <c:val>
            <c:numRef>
              <c:f>'Sigortalı Sayıları'!$K$11:$K$56</c:f>
              <c:numCache/>
            </c:numRef>
          </c:val>
          <c:smooth val="1"/>
        </c:ser>
        <c:marker val="1"/>
        <c:axId val="11120221"/>
        <c:axId val="32973126"/>
      </c:lineChart>
      <c:dateAx>
        <c:axId val="1112022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73126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32973126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2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Endeksler!$A$2:$A$47</c:f>
              <c:strCache/>
            </c:strRef>
          </c:cat>
          <c:val>
            <c:numRef>
              <c:f>Endeksler!$B$2:$B$47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Endeksler!$A$2:$A$47</c:f>
              <c:strCache/>
            </c:strRef>
          </c:cat>
          <c:val>
            <c:numRef>
              <c:f>Endeksler!$C$2:$C$47</c:f>
              <c:numCache/>
            </c:numRef>
          </c:val>
          <c:smooth val="1"/>
        </c:ser>
        <c:marker val="1"/>
        <c:axId val="28322679"/>
        <c:axId val="53577520"/>
      </c:lineChart>
      <c:dateAx>
        <c:axId val="283226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7752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577520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2'!$D$2:$D$47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2'!$E$2:$E$47</c:f>
              <c:numCache/>
            </c:numRef>
          </c:val>
          <c:smooth val="0"/>
        </c:ser>
        <c:marker val="1"/>
        <c:axId val="12435633"/>
        <c:axId val="44811834"/>
      </c:lineChart>
      <c:dateAx>
        <c:axId val="124356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11834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44811834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35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207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2'!$H$2:$H$47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2'!$I$2:$I$47</c:f>
              <c:numCache/>
            </c:numRef>
          </c:val>
          <c:smooth val="0"/>
        </c:ser>
        <c:marker val="1"/>
        <c:axId val="653323"/>
        <c:axId val="5879908"/>
      </c:lineChart>
      <c:dateAx>
        <c:axId val="653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9908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879908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2'!$L$2:$L$47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2'!$M$2:$M$47</c:f>
              <c:numCache/>
            </c:numRef>
          </c:val>
          <c:smooth val="0"/>
        </c:ser>
        <c:marker val="1"/>
        <c:axId val="52919173"/>
        <c:axId val="6510510"/>
      </c:lineChart>
      <c:dateAx>
        <c:axId val="529191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0510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6510510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45"/>
          <c:h val="0.919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2'!$P$2:$P$47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2'!$A$2:$A$47</c:f>
              <c:strCache/>
            </c:strRef>
          </c:cat>
          <c:val>
            <c:numRef>
              <c:f>'Endeksler 2'!$Q$2:$Q$47</c:f>
              <c:numCache/>
            </c:numRef>
          </c:val>
          <c:smooth val="0"/>
        </c:ser>
        <c:marker val="1"/>
        <c:axId val="58594591"/>
        <c:axId val="57589272"/>
      </c:lineChart>
      <c:dateAx>
        <c:axId val="585945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89272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57589272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4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0.966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48</xdr:row>
      <xdr:rowOff>180975</xdr:rowOff>
    </xdr:from>
    <xdr:to>
      <xdr:col>3</xdr:col>
      <xdr:colOff>2124075</xdr:colOff>
      <xdr:row>65</xdr:row>
      <xdr:rowOff>161925</xdr:rowOff>
    </xdr:to>
    <xdr:graphicFrame>
      <xdr:nvGraphicFramePr>
        <xdr:cNvPr id="1" name="1 Grafik"/>
        <xdr:cNvGraphicFramePr/>
      </xdr:nvGraphicFramePr>
      <xdr:xfrm>
        <a:off x="219075" y="95250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48</xdr:row>
      <xdr:rowOff>190500</xdr:rowOff>
    </xdr:from>
    <xdr:to>
      <xdr:col>9</xdr:col>
      <xdr:colOff>9525</xdr:colOff>
      <xdr:row>66</xdr:row>
      <xdr:rowOff>0</xdr:rowOff>
    </xdr:to>
    <xdr:graphicFrame>
      <xdr:nvGraphicFramePr>
        <xdr:cNvPr id="2" name="2 Grafik"/>
        <xdr:cNvGraphicFramePr/>
      </xdr:nvGraphicFramePr>
      <xdr:xfrm>
        <a:off x="6029325" y="95345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49</xdr:row>
      <xdr:rowOff>9525</xdr:rowOff>
    </xdr:from>
    <xdr:to>
      <xdr:col>15</xdr:col>
      <xdr:colOff>57150</xdr:colOff>
      <xdr:row>66</xdr:row>
      <xdr:rowOff>0</xdr:rowOff>
    </xdr:to>
    <xdr:graphicFrame>
      <xdr:nvGraphicFramePr>
        <xdr:cNvPr id="3" name="3 Grafik"/>
        <xdr:cNvGraphicFramePr/>
      </xdr:nvGraphicFramePr>
      <xdr:xfrm>
        <a:off x="12563475" y="95440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49</xdr:row>
      <xdr:rowOff>9525</xdr:rowOff>
    </xdr:from>
    <xdr:to>
      <xdr:col>24</xdr:col>
      <xdr:colOff>57150</xdr:colOff>
      <xdr:row>66</xdr:row>
      <xdr:rowOff>9525</xdr:rowOff>
    </xdr:to>
    <xdr:graphicFrame>
      <xdr:nvGraphicFramePr>
        <xdr:cNvPr id="4" name="4 Grafik"/>
        <xdr:cNvGraphicFramePr/>
      </xdr:nvGraphicFramePr>
      <xdr:xfrm>
        <a:off x="19564350" y="95440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58</xdr:row>
      <xdr:rowOff>142875</xdr:rowOff>
    </xdr:from>
    <xdr:to>
      <xdr:col>3</xdr:col>
      <xdr:colOff>1933575</xdr:colOff>
      <xdr:row>58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13919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53</xdr:row>
      <xdr:rowOff>133350</xdr:rowOff>
    </xdr:from>
    <xdr:to>
      <xdr:col>8</xdr:col>
      <xdr:colOff>685800</xdr:colOff>
      <xdr:row>53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04298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866775</xdr:colOff>
      <xdr:row>56</xdr:row>
      <xdr:rowOff>47625</xdr:rowOff>
    </xdr:from>
    <xdr:to>
      <xdr:col>23</xdr:col>
      <xdr:colOff>581025</xdr:colOff>
      <xdr:row>56</xdr:row>
      <xdr:rowOff>47625</xdr:rowOff>
    </xdr:to>
    <xdr:sp>
      <xdr:nvSpPr>
        <xdr:cNvPr id="7" name="7 Düz Bağlayıcı"/>
        <xdr:cNvSpPr>
          <a:spLocks/>
        </xdr:cNvSpPr>
      </xdr:nvSpPr>
      <xdr:spPr>
        <a:xfrm flipV="1">
          <a:off x="20021550" y="109156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54</xdr:row>
      <xdr:rowOff>95250</xdr:rowOff>
    </xdr:from>
    <xdr:to>
      <xdr:col>14</xdr:col>
      <xdr:colOff>1028700</xdr:colOff>
      <xdr:row>54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05822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V20" sqref="V20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0</v>
      </c>
      <c r="B1" s="22" t="s">
        <v>291</v>
      </c>
      <c r="C1" s="48" t="s">
        <v>290</v>
      </c>
      <c r="D1" s="22" t="s">
        <v>289</v>
      </c>
      <c r="E1" s="22" t="s">
        <v>263</v>
      </c>
      <c r="F1" s="48" t="s">
        <v>286</v>
      </c>
      <c r="G1" s="22" t="s">
        <v>287</v>
      </c>
      <c r="H1" s="90" t="s">
        <v>288</v>
      </c>
      <c r="I1" s="81" t="s">
        <v>264</v>
      </c>
      <c r="J1" s="64" t="s">
        <v>265</v>
      </c>
      <c r="K1" s="52" t="s">
        <v>266</v>
      </c>
    </row>
    <row r="2" spans="1:11" ht="15">
      <c r="A2" s="62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1"/>
      <c r="K2" s="54"/>
    </row>
    <row r="3" spans="1:11" ht="15">
      <c r="A3" s="63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1"/>
      <c r="K3" s="54"/>
    </row>
    <row r="4" spans="1:11" ht="15">
      <c r="A4" s="63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1"/>
      <c r="K4" s="54"/>
    </row>
    <row r="5" spans="1:11" ht="15">
      <c r="A5" s="63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1"/>
      <c r="K5" s="54"/>
    </row>
    <row r="6" spans="1:11" ht="15">
      <c r="A6" s="63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1"/>
      <c r="K6" s="54"/>
    </row>
    <row r="7" spans="1:11" ht="15">
      <c r="A7" s="63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1"/>
      <c r="K7" s="54"/>
    </row>
    <row r="8" spans="1:11" ht="15">
      <c r="A8" s="63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1"/>
      <c r="K8" s="54"/>
    </row>
    <row r="9" spans="1:11" ht="15">
      <c r="A9" s="63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1"/>
      <c r="K9" s="54"/>
    </row>
    <row r="10" spans="1:11" ht="15">
      <c r="A10" s="63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1"/>
      <c r="K10" s="54"/>
    </row>
    <row r="11" spans="1:13" ht="15">
      <c r="A11" s="63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26">
        <v>8803491</v>
      </c>
      <c r="G11" s="126">
        <v>3044415</v>
      </c>
      <c r="H11" s="126">
        <v>2170498</v>
      </c>
      <c r="I11" s="126">
        <v>14183573</v>
      </c>
      <c r="J11" s="53">
        <f aca="true" t="shared" si="1" ref="J11:J18">(E11/$E$11)*100</f>
        <v>100</v>
      </c>
      <c r="K11" s="54">
        <f>I11/$I$11*100</f>
        <v>100</v>
      </c>
      <c r="L11" s="11"/>
      <c r="M11" s="66"/>
    </row>
    <row r="12" spans="1:13" ht="15">
      <c r="A12" s="63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26">
        <v>8803737</v>
      </c>
      <c r="G12" s="126">
        <v>3044726</v>
      </c>
      <c r="H12" s="126">
        <v>2191551</v>
      </c>
      <c r="I12" s="126">
        <v>14209805</v>
      </c>
      <c r="J12" s="53">
        <f t="shared" si="1"/>
        <v>99.43425056763745</v>
      </c>
      <c r="K12" s="54">
        <f>I12/$I$11*100</f>
        <v>100.18494634603002</v>
      </c>
      <c r="L12" s="11"/>
      <c r="M12" s="66"/>
    </row>
    <row r="13" spans="1:13" ht="15">
      <c r="A13" s="63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26">
        <v>8765318</v>
      </c>
      <c r="G13" s="126">
        <v>3062269</v>
      </c>
      <c r="H13" s="126">
        <v>2202357</v>
      </c>
      <c r="I13" s="126">
        <v>14098379</v>
      </c>
      <c r="J13" s="53">
        <f t="shared" si="1"/>
        <v>97.85587558093664</v>
      </c>
      <c r="K13" s="54">
        <f>I13/$I$11*100</f>
        <v>99.39934739998165</v>
      </c>
      <c r="L13" s="11"/>
      <c r="M13" s="66"/>
    </row>
    <row r="14" spans="1:13" ht="15">
      <c r="A14" s="63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26">
        <v>8751329</v>
      </c>
      <c r="G14" s="126">
        <v>3060376</v>
      </c>
      <c r="H14" s="126">
        <v>2212859</v>
      </c>
      <c r="I14" s="126">
        <v>14026051</v>
      </c>
      <c r="J14" s="53">
        <f t="shared" si="1"/>
        <v>95.75364268373967</v>
      </c>
      <c r="K14" s="54">
        <f>I14/$I$11*100</f>
        <v>98.88940537056496</v>
      </c>
      <c r="L14" s="11"/>
      <c r="M14" s="66"/>
    </row>
    <row r="15" spans="1:13" ht="15">
      <c r="A15" s="63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26">
        <v>8740246</v>
      </c>
      <c r="G15" s="126">
        <v>3051186</v>
      </c>
      <c r="H15" s="126">
        <v>2215349</v>
      </c>
      <c r="I15" s="126">
        <v>13989930</v>
      </c>
      <c r="J15" s="53">
        <f t="shared" si="1"/>
        <v>95.02532824323693</v>
      </c>
      <c r="K15" s="54">
        <f aca="true" t="shared" si="2" ref="K15:K43">I15/$I$11*100</f>
        <v>98.6347375234717</v>
      </c>
      <c r="L15" s="11"/>
      <c r="M15" s="66"/>
    </row>
    <row r="16" spans="1:13" ht="15">
      <c r="A16" s="63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26">
        <v>8726722</v>
      </c>
      <c r="G16" s="126">
        <v>3042078</v>
      </c>
      <c r="H16" s="126">
        <v>2284664</v>
      </c>
      <c r="I16" s="126">
        <v>13945374</v>
      </c>
      <c r="J16" s="53">
        <f t="shared" si="1"/>
        <v>95.8189387231167</v>
      </c>
      <c r="K16" s="54">
        <f t="shared" si="2"/>
        <v>98.32059947095136</v>
      </c>
      <c r="L16" s="11"/>
      <c r="M16" s="66"/>
    </row>
    <row r="17" spans="1:13" ht="15">
      <c r="A17" s="63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26">
        <v>8728378</v>
      </c>
      <c r="G17" s="126">
        <v>3044154</v>
      </c>
      <c r="H17" s="126">
        <v>2281159</v>
      </c>
      <c r="I17" s="126">
        <v>13918451</v>
      </c>
      <c r="J17" s="53">
        <f t="shared" si="1"/>
        <v>96.51993755463168</v>
      </c>
      <c r="K17" s="54">
        <f t="shared" si="2"/>
        <v>98.1307812918508</v>
      </c>
      <c r="L17" s="11"/>
      <c r="M17" s="66"/>
    </row>
    <row r="18" spans="1:13" ht="15">
      <c r="A18" s="63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26">
        <v>8734250</v>
      </c>
      <c r="G18" s="126">
        <v>3059621</v>
      </c>
      <c r="H18" s="126">
        <v>2281834</v>
      </c>
      <c r="I18" s="126">
        <v>13940035</v>
      </c>
      <c r="J18" s="53">
        <f t="shared" si="1"/>
        <v>97.83126333092433</v>
      </c>
      <c r="K18" s="54">
        <f t="shared" si="2"/>
        <v>98.28295733381145</v>
      </c>
      <c r="L18" s="11"/>
      <c r="M18" s="66"/>
    </row>
    <row r="19" spans="1:13" ht="15">
      <c r="A19" s="63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26">
        <v>8781274</v>
      </c>
      <c r="G19" s="126">
        <v>3043218</v>
      </c>
      <c r="H19" s="126">
        <v>2261544</v>
      </c>
      <c r="I19" s="126">
        <v>13995828</v>
      </c>
      <c r="J19" s="53">
        <f aca="true" t="shared" si="3" ref="J19:J45">(E19/$E$11)*100</f>
        <v>99.32921812293603</v>
      </c>
      <c r="K19" s="54">
        <f t="shared" si="2"/>
        <v>98.6763208396079</v>
      </c>
      <c r="L19" s="11"/>
      <c r="M19" s="66"/>
    </row>
    <row r="20" spans="1:50" ht="15">
      <c r="A20" s="63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26">
        <v>8786045</v>
      </c>
      <c r="G20" s="126">
        <v>2871215</v>
      </c>
      <c r="H20" s="126">
        <v>2260541</v>
      </c>
      <c r="I20" s="126">
        <v>13924071</v>
      </c>
      <c r="J20" s="53">
        <f t="shared" si="3"/>
        <v>98.67275338405341</v>
      </c>
      <c r="K20" s="54">
        <f t="shared" si="2"/>
        <v>98.17040459410333</v>
      </c>
      <c r="L20" s="11"/>
      <c r="M20" s="66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</row>
    <row r="21" spans="1:50" ht="15">
      <c r="A21" s="63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26">
        <v>8829757</v>
      </c>
      <c r="G21" s="126">
        <v>2828112</v>
      </c>
      <c r="H21" s="126">
        <v>2254581</v>
      </c>
      <c r="I21" s="126">
        <v>13956317</v>
      </c>
      <c r="J21" s="53">
        <f t="shared" si="3"/>
        <v>98.0574270742503</v>
      </c>
      <c r="K21" s="54">
        <f t="shared" si="2"/>
        <v>98.39775210378936</v>
      </c>
      <c r="L21" s="11"/>
      <c r="M21" s="66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15">
      <c r="A22" s="63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26">
        <v>8860865</v>
      </c>
      <c r="G22" s="126">
        <v>2894091</v>
      </c>
      <c r="H22" s="126">
        <v>2260782</v>
      </c>
      <c r="I22" s="126">
        <v>13996792</v>
      </c>
      <c r="J22" s="53">
        <f t="shared" si="3"/>
        <v>98.25253478992877</v>
      </c>
      <c r="K22" s="54">
        <f t="shared" si="2"/>
        <v>98.68311743451386</v>
      </c>
      <c r="L22" s="11"/>
      <c r="M22" s="6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13" ht="15">
      <c r="A23" s="63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26">
        <v>8922259</v>
      </c>
      <c r="G23" s="126">
        <v>2901002</v>
      </c>
      <c r="H23" s="126">
        <v>2259250</v>
      </c>
      <c r="I23" s="126">
        <v>14090894</v>
      </c>
      <c r="J23" s="53">
        <f t="shared" si="3"/>
        <v>99.13195586919218</v>
      </c>
      <c r="K23" s="54">
        <f t="shared" si="2"/>
        <v>99.34657508372537</v>
      </c>
      <c r="L23" s="11"/>
      <c r="M23" s="66"/>
    </row>
    <row r="24" spans="1:13" ht="15">
      <c r="A24" s="63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26">
        <v>8970668</v>
      </c>
      <c r="G24" s="126">
        <v>2904826</v>
      </c>
      <c r="H24" s="126">
        <v>2259155</v>
      </c>
      <c r="I24" s="126">
        <v>14139892</v>
      </c>
      <c r="J24" s="53">
        <f t="shared" si="3"/>
        <v>98.60020332395639</v>
      </c>
      <c r="K24" s="54">
        <f t="shared" si="2"/>
        <v>99.69203105592645</v>
      </c>
      <c r="L24" s="11"/>
      <c r="M24" s="66"/>
    </row>
    <row r="25" spans="1:13" ht="15">
      <c r="A25" s="63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26">
        <v>9065182</v>
      </c>
      <c r="G25" s="126">
        <v>2882003</v>
      </c>
      <c r="H25" s="126">
        <v>2239053</v>
      </c>
      <c r="I25" s="126">
        <v>14197743</v>
      </c>
      <c r="J25" s="53">
        <f t="shared" si="3"/>
        <v>98.44426775989973</v>
      </c>
      <c r="K25" s="54">
        <f t="shared" si="2"/>
        <v>100.09990430478976</v>
      </c>
      <c r="L25" s="11"/>
      <c r="M25" s="66"/>
    </row>
    <row r="26" spans="1:13" ht="15">
      <c r="A26" s="63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26">
        <v>9132230</v>
      </c>
      <c r="G26" s="126">
        <v>2868125</v>
      </c>
      <c r="H26" s="126">
        <v>2229865</v>
      </c>
      <c r="I26" s="126">
        <v>14237412</v>
      </c>
      <c r="J26" s="53">
        <f t="shared" si="3"/>
        <v>97.27554590759594</v>
      </c>
      <c r="K26" s="54">
        <f t="shared" si="2"/>
        <v>100.37958700533356</v>
      </c>
      <c r="L26" s="11"/>
      <c r="M26" s="66"/>
    </row>
    <row r="27" spans="1:13" ht="15">
      <c r="A27" s="63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26">
        <v>9224354</v>
      </c>
      <c r="G27" s="126">
        <v>2869382</v>
      </c>
      <c r="H27" s="126">
        <v>2234492</v>
      </c>
      <c r="I27" s="126">
        <v>14359586</v>
      </c>
      <c r="J27" s="53">
        <f t="shared" si="3"/>
        <v>97.6398371560177</v>
      </c>
      <c r="K27" s="54">
        <f t="shared" si="2"/>
        <v>101.24096375433751</v>
      </c>
      <c r="L27" s="11"/>
      <c r="M27" s="66"/>
    </row>
    <row r="28" spans="1:13" ht="15">
      <c r="A28" s="63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26">
        <v>9317843</v>
      </c>
      <c r="G28" s="126">
        <v>2868128</v>
      </c>
      <c r="H28" s="126">
        <v>2239414</v>
      </c>
      <c r="I28" s="126">
        <v>14429944</v>
      </c>
      <c r="J28" s="53">
        <f t="shared" si="3"/>
        <v>99.34958513163792</v>
      </c>
      <c r="K28" s="54">
        <f t="shared" si="2"/>
        <v>101.73701647673685</v>
      </c>
      <c r="L28" s="11"/>
      <c r="M28" s="66"/>
    </row>
    <row r="29" spans="1:13" ht="15">
      <c r="A29" s="63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26">
        <v>9405735</v>
      </c>
      <c r="G29" s="126">
        <v>2865849</v>
      </c>
      <c r="H29" s="126">
        <v>2239897</v>
      </c>
      <c r="I29" s="126">
        <v>14524302</v>
      </c>
      <c r="J29" s="53">
        <f t="shared" si="3"/>
        <v>100.955183155536</v>
      </c>
      <c r="K29" s="54">
        <f aca="true" t="shared" si="4" ref="K29:K34">I29/$I$11*100</f>
        <v>102.40227903081967</v>
      </c>
      <c r="L29" s="11"/>
      <c r="M29" s="66"/>
    </row>
    <row r="30" spans="1:13" ht="15">
      <c r="A30" s="63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26">
        <v>9506725</v>
      </c>
      <c r="G30" s="126">
        <v>2871953</v>
      </c>
      <c r="H30" s="126">
        <v>2234748</v>
      </c>
      <c r="I30" s="126">
        <v>14607608</v>
      </c>
      <c r="J30" s="53">
        <f t="shared" si="3"/>
        <v>102.64408301201253</v>
      </c>
      <c r="K30" s="54">
        <f t="shared" si="4"/>
        <v>102.98962045741224</v>
      </c>
      <c r="L30" s="11"/>
      <c r="M30" s="66"/>
    </row>
    <row r="31" spans="1:13" ht="15">
      <c r="A31" s="63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26">
        <v>9543448</v>
      </c>
      <c r="G31" s="126">
        <v>2880776</v>
      </c>
      <c r="H31" s="126">
        <v>2240307</v>
      </c>
      <c r="I31" s="126">
        <v>14617926</v>
      </c>
      <c r="J31" s="53">
        <f t="shared" si="3"/>
        <v>103.76764485397186</v>
      </c>
      <c r="K31" s="54">
        <f t="shared" si="4"/>
        <v>103.06236658421683</v>
      </c>
      <c r="L31" s="11"/>
      <c r="M31" s="66"/>
    </row>
    <row r="32" spans="1:13" ht="15">
      <c r="A32" s="63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26">
        <v>9679159</v>
      </c>
      <c r="G32" s="126">
        <v>2919527</v>
      </c>
      <c r="H32" s="126">
        <v>2238130</v>
      </c>
      <c r="I32" s="126">
        <v>14881402</v>
      </c>
      <c r="J32" s="53">
        <f t="shared" si="3"/>
        <v>105.57954002313433</v>
      </c>
      <c r="K32" s="54">
        <f t="shared" si="4"/>
        <v>104.91998031807641</v>
      </c>
      <c r="L32" s="11"/>
      <c r="M32" s="66"/>
    </row>
    <row r="33" spans="1:13" ht="15">
      <c r="A33" s="63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26">
        <v>9780761</v>
      </c>
      <c r="G33" s="126">
        <v>2925821</v>
      </c>
      <c r="H33" s="126">
        <v>2249627</v>
      </c>
      <c r="I33" s="126">
        <v>14995061</v>
      </c>
      <c r="J33" s="53">
        <f t="shared" si="3"/>
        <v>105.4109003543687</v>
      </c>
      <c r="K33" s="54">
        <f t="shared" si="4"/>
        <v>105.72132282888099</v>
      </c>
      <c r="L33" s="11"/>
      <c r="M33" s="66"/>
    </row>
    <row r="34" spans="1:13" ht="15">
      <c r="A34" s="63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26">
        <v>9856376</v>
      </c>
      <c r="G34" s="126">
        <v>2916590</v>
      </c>
      <c r="H34" s="126">
        <v>2243798</v>
      </c>
      <c r="I34" s="126">
        <v>15004856</v>
      </c>
      <c r="J34" s="53">
        <f t="shared" si="3"/>
        <v>105.32987856692735</v>
      </c>
      <c r="K34" s="54">
        <f t="shared" si="4"/>
        <v>105.79038159143678</v>
      </c>
      <c r="L34" s="11"/>
      <c r="M34" s="66"/>
    </row>
    <row r="35" spans="1:13" ht="15">
      <c r="A35" s="63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26">
        <v>9942894</v>
      </c>
      <c r="G35" s="126">
        <v>2922960</v>
      </c>
      <c r="H35" s="126">
        <v>2242787</v>
      </c>
      <c r="I35" s="126">
        <v>15065880</v>
      </c>
      <c r="J35" s="53">
        <f t="shared" si="3"/>
        <v>105.76239204613746</v>
      </c>
      <c r="K35" s="54">
        <f t="shared" si="2"/>
        <v>106.22062579013061</v>
      </c>
      <c r="L35" s="11"/>
      <c r="M35" s="66"/>
    </row>
    <row r="36" spans="1:13" ht="15">
      <c r="A36" s="63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26">
        <v>10031739</v>
      </c>
      <c r="G36" s="126">
        <v>2933469</v>
      </c>
      <c r="H36" s="126">
        <v>2256312</v>
      </c>
      <c r="I36" s="126">
        <v>15159159</v>
      </c>
      <c r="J36" s="53">
        <f t="shared" si="3"/>
        <v>105.29817408607573</v>
      </c>
      <c r="K36" s="54">
        <f t="shared" si="2"/>
        <v>106.87828095219731</v>
      </c>
      <c r="L36" s="11"/>
      <c r="M36" s="66"/>
    </row>
    <row r="37" spans="1:13" ht="15">
      <c r="A37" s="63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26">
        <v>10139685</v>
      </c>
      <c r="G37" s="126">
        <v>3000313</v>
      </c>
      <c r="H37" s="126">
        <v>2280315</v>
      </c>
      <c r="I37" s="126">
        <v>15383516</v>
      </c>
      <c r="J37" s="53">
        <f t="shared" si="3"/>
        <v>106.51815163196656</v>
      </c>
      <c r="K37" s="54">
        <f t="shared" si="2"/>
        <v>108.4600897108225</v>
      </c>
      <c r="L37" s="11"/>
      <c r="M37" s="66"/>
    </row>
    <row r="38" spans="1:13" ht="15">
      <c r="A38" s="63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26">
        <v>10237375</v>
      </c>
      <c r="G38" s="126">
        <v>3008990</v>
      </c>
      <c r="H38" s="126">
        <v>2291617</v>
      </c>
      <c r="I38" s="126">
        <v>15536128</v>
      </c>
      <c r="J38" s="53">
        <f t="shared" si="3"/>
        <v>106.26200259681036</v>
      </c>
      <c r="K38" s="54">
        <f t="shared" si="2"/>
        <v>109.53606682885899</v>
      </c>
      <c r="L38" s="11"/>
      <c r="M38" s="66"/>
    </row>
    <row r="39" spans="1:13" ht="15">
      <c r="A39" s="63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26">
        <v>10344000</v>
      </c>
      <c r="G39" s="126">
        <v>3025684</v>
      </c>
      <c r="H39" s="126">
        <v>2302396</v>
      </c>
      <c r="I39" s="126">
        <v>15685007</v>
      </c>
      <c r="J39" s="53">
        <f t="shared" si="3"/>
        <v>106.67572107772692</v>
      </c>
      <c r="K39" s="54">
        <f t="shared" si="2"/>
        <v>110.58572476765904</v>
      </c>
      <c r="L39" s="11"/>
      <c r="M39" s="66"/>
    </row>
    <row r="40" spans="1:13" ht="15">
      <c r="A40" s="63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26">
        <v>10417742</v>
      </c>
      <c r="G40" s="126">
        <v>3046492</v>
      </c>
      <c r="H40" s="126">
        <v>2312545</v>
      </c>
      <c r="I40" s="126">
        <v>15791521</v>
      </c>
      <c r="J40" s="53">
        <f t="shared" si="3"/>
        <v>108.8949696940338</v>
      </c>
      <c r="K40" s="54">
        <f t="shared" si="2"/>
        <v>111.3366921014895</v>
      </c>
      <c r="L40" s="11"/>
      <c r="M40" s="66"/>
    </row>
    <row r="41" spans="1:13" ht="15">
      <c r="A41" s="63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26">
        <v>10517809</v>
      </c>
      <c r="G41" s="126">
        <v>3076595</v>
      </c>
      <c r="H41" s="126">
        <v>2319843</v>
      </c>
      <c r="I41" s="126">
        <v>15941983</v>
      </c>
      <c r="J41" s="53">
        <f t="shared" si="3"/>
        <v>111.00190153554708</v>
      </c>
      <c r="K41" s="54">
        <f t="shared" si="2"/>
        <v>112.39751083877103</v>
      </c>
      <c r="L41" s="11"/>
      <c r="M41" s="66"/>
    </row>
    <row r="42" spans="1:13" ht="15">
      <c r="A42" s="63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26">
        <v>10593760</v>
      </c>
      <c r="G42" s="126">
        <v>3076703</v>
      </c>
      <c r="H42" s="126">
        <v>2330153</v>
      </c>
      <c r="I42" s="126">
        <v>16040962</v>
      </c>
      <c r="J42" s="53">
        <f t="shared" si="3"/>
        <v>112.86258989076067</v>
      </c>
      <c r="K42" s="54">
        <f t="shared" si="2"/>
        <v>113.09535333586255</v>
      </c>
      <c r="L42" s="11"/>
      <c r="M42" s="66"/>
    </row>
    <row r="43" spans="1:13" ht="15">
      <c r="A43" s="63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26">
        <v>10709088</v>
      </c>
      <c r="G43" s="126">
        <v>3079718</v>
      </c>
      <c r="H43" s="126">
        <v>2359860</v>
      </c>
      <c r="I43" s="126">
        <v>16192710</v>
      </c>
      <c r="J43" s="53">
        <f t="shared" si="3"/>
        <v>115.08837413718531</v>
      </c>
      <c r="K43" s="54">
        <f t="shared" si="2"/>
        <v>114.16523889995842</v>
      </c>
      <c r="L43" s="11"/>
      <c r="M43" s="66"/>
    </row>
    <row r="44" spans="1:13" ht="15">
      <c r="A44" s="63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26">
        <v>10775430</v>
      </c>
      <c r="G44" s="126">
        <v>3046213</v>
      </c>
      <c r="H44" s="126">
        <v>2374471</v>
      </c>
      <c r="I44" s="126">
        <v>16260901</v>
      </c>
      <c r="J44" s="53">
        <f t="shared" si="3"/>
        <v>115.34258871105143</v>
      </c>
      <c r="K44" s="54">
        <f aca="true" t="shared" si="5" ref="K44:K56">I44/$I$11*100</f>
        <v>114.64601338463869</v>
      </c>
      <c r="L44" s="11"/>
      <c r="M44" s="66"/>
    </row>
    <row r="45" spans="1:13" ht="15">
      <c r="A45" s="63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26">
        <v>10835793</v>
      </c>
      <c r="G45" s="126">
        <v>3034213</v>
      </c>
      <c r="H45" s="126">
        <v>2513683</v>
      </c>
      <c r="I45" s="126">
        <v>16321446</v>
      </c>
      <c r="J45" s="53">
        <f t="shared" si="3"/>
        <v>114.6288788022124</v>
      </c>
      <c r="K45" s="54">
        <f t="shared" si="5"/>
        <v>115.07288043710848</v>
      </c>
      <c r="L45" s="11"/>
      <c r="M45" s="66"/>
    </row>
    <row r="46" spans="1:13" ht="15">
      <c r="A46" s="63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26">
        <v>10949514</v>
      </c>
      <c r="G46" s="126">
        <v>3038508</v>
      </c>
      <c r="H46" s="126">
        <v>2532053</v>
      </c>
      <c r="I46" s="126">
        <v>16498406</v>
      </c>
      <c r="J46" s="53">
        <f>(E46/$E$11)*100</f>
        <v>115.884656340187</v>
      </c>
      <c r="K46" s="54">
        <f t="shared" si="5"/>
        <v>116.32052092938783</v>
      </c>
      <c r="L46" s="11"/>
      <c r="M46" s="66"/>
    </row>
    <row r="47" spans="1:13" ht="15">
      <c r="A47" s="63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26">
        <v>11022889</v>
      </c>
      <c r="G47" s="126">
        <v>3034940</v>
      </c>
      <c r="H47" s="126">
        <v>2551918</v>
      </c>
      <c r="I47" s="126">
        <v>16568340</v>
      </c>
      <c r="J47" s="53">
        <f>(E47/$E$11)*100</f>
        <v>116.30782176432868</v>
      </c>
      <c r="K47" s="54">
        <f t="shared" si="5"/>
        <v>116.8135842780941</v>
      </c>
      <c r="L47" s="4"/>
      <c r="M47" s="66"/>
    </row>
    <row r="48" spans="1:11" ht="15">
      <c r="A48" s="63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26">
        <v>11111366</v>
      </c>
      <c r="G48" s="126">
        <v>3029527</v>
      </c>
      <c r="H48" s="126">
        <v>2540075</v>
      </c>
      <c r="I48" s="126">
        <v>16629994</v>
      </c>
      <c r="J48" s="53">
        <f>(E48/$E$11)*100</f>
        <v>115.39246382684902</v>
      </c>
      <c r="K48" s="54">
        <f t="shared" si="5"/>
        <v>117.2482702348696</v>
      </c>
    </row>
    <row r="49" spans="1:11" ht="15">
      <c r="A49" s="63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26">
        <v>11180028</v>
      </c>
      <c r="G49" s="126">
        <v>3040292</v>
      </c>
      <c r="H49" s="126">
        <v>2551988</v>
      </c>
      <c r="I49" s="126">
        <v>16715342</v>
      </c>
      <c r="J49" s="53">
        <f>(E49/$E$11)*100</f>
        <v>115.65934066973351</v>
      </c>
      <c r="K49" s="54">
        <f t="shared" si="5"/>
        <v>117.85000859797456</v>
      </c>
    </row>
    <row r="50" spans="1:11" ht="15">
      <c r="A50" s="63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26">
        <v>11272666</v>
      </c>
      <c r="G50" s="126">
        <v>3057235</v>
      </c>
      <c r="H50" s="126">
        <v>2566985</v>
      </c>
      <c r="I50" s="126">
        <v>16871836</v>
      </c>
      <c r="J50" s="53">
        <f>(E50/$E$11)*100</f>
        <v>115.46967159383166</v>
      </c>
      <c r="K50" s="54">
        <f t="shared" si="5"/>
        <v>118.95335540628584</v>
      </c>
    </row>
    <row r="51" spans="1:11" ht="15">
      <c r="A51" s="63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26">
        <v>11330552</v>
      </c>
      <c r="G51" s="126">
        <v>3057009</v>
      </c>
      <c r="H51" s="126">
        <v>2576557</v>
      </c>
      <c r="I51" s="126">
        <v>16908143</v>
      </c>
      <c r="J51" s="53">
        <f aca="true" t="shared" si="7" ref="J51:J56">(E51/$E$11)*100</f>
        <v>114.91955318042713</v>
      </c>
      <c r="K51" s="54">
        <f t="shared" si="5"/>
        <v>119.20933462957466</v>
      </c>
    </row>
    <row r="52" spans="1:11" ht="15">
      <c r="A52" s="63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26">
        <v>11435908</v>
      </c>
      <c r="G52" s="126">
        <v>3055023</v>
      </c>
      <c r="H52" s="126">
        <v>2581497</v>
      </c>
      <c r="I52" s="126">
        <v>17078122</v>
      </c>
      <c r="J52" s="53">
        <f t="shared" si="7"/>
        <v>117.83828986054338</v>
      </c>
      <c r="K52" s="54">
        <f t="shared" si="5"/>
        <v>120.40775621206308</v>
      </c>
    </row>
    <row r="53" spans="1:11" ht="15">
      <c r="A53" s="63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26">
        <v>11509309</v>
      </c>
      <c r="G53" s="126">
        <v>3033552</v>
      </c>
      <c r="H53" s="126">
        <v>2586029</v>
      </c>
      <c r="I53" s="126">
        <v>17167436</v>
      </c>
      <c r="J53" s="53">
        <f t="shared" si="7"/>
        <v>119.57840357491636</v>
      </c>
      <c r="K53" s="54">
        <f t="shared" si="5"/>
        <v>121.03745649985373</v>
      </c>
    </row>
    <row r="54" spans="1:11" ht="15">
      <c r="A54" s="63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26">
        <v>11597455</v>
      </c>
      <c r="G54" s="126">
        <v>3019402</v>
      </c>
      <c r="H54" s="126">
        <v>2595707</v>
      </c>
      <c r="I54" s="126">
        <v>17281836</v>
      </c>
      <c r="J54" s="53">
        <f t="shared" si="7"/>
        <v>121.60187042165096</v>
      </c>
      <c r="K54" s="54">
        <f t="shared" si="5"/>
        <v>121.84402336421154</v>
      </c>
    </row>
    <row r="55" spans="1:11" ht="15">
      <c r="A55" s="63">
        <v>41061</v>
      </c>
      <c r="B55" s="4">
        <v>12087084</v>
      </c>
      <c r="C55" s="16">
        <v>3040162</v>
      </c>
      <c r="D55" s="4">
        <v>2610813</v>
      </c>
      <c r="E55" s="16">
        <f>SUM(B55:D55)</f>
        <v>17738059</v>
      </c>
      <c r="F55" s="126">
        <v>11676191</v>
      </c>
      <c r="G55" s="126">
        <v>3030816</v>
      </c>
      <c r="H55" s="126">
        <v>2600297</v>
      </c>
      <c r="I55" s="126">
        <v>17399749</v>
      </c>
      <c r="J55" s="53">
        <f t="shared" si="7"/>
        <v>123.68065799657484</v>
      </c>
      <c r="K55" s="54">
        <f t="shared" si="5"/>
        <v>122.67535831768201</v>
      </c>
    </row>
    <row r="56" spans="1:11" ht="15">
      <c r="A56" s="63">
        <v>41091</v>
      </c>
      <c r="B56" s="4">
        <v>12107944</v>
      </c>
      <c r="C56" s="16">
        <v>3042931</v>
      </c>
      <c r="D56" s="4">
        <v>2613791</v>
      </c>
      <c r="E56" s="16">
        <f>SUM(B56:D56)</f>
        <v>17764666</v>
      </c>
      <c r="F56" s="127">
        <v>11753749</v>
      </c>
      <c r="G56" s="126">
        <v>3035969</v>
      </c>
      <c r="H56" s="128">
        <v>2612097</v>
      </c>
      <c r="I56" s="126">
        <v>17483566</v>
      </c>
      <c r="J56" s="53">
        <f t="shared" si="7"/>
        <v>123.86617836649327</v>
      </c>
      <c r="K56" s="54">
        <f t="shared" si="5"/>
        <v>123.26630250360753</v>
      </c>
    </row>
    <row r="57" spans="2:8" ht="15">
      <c r="B57" s="4"/>
      <c r="C57" s="4"/>
      <c r="D57" s="4"/>
      <c r="E57" s="4"/>
      <c r="H57" s="4"/>
    </row>
    <row r="58" spans="2:4" ht="15">
      <c r="B58" s="93"/>
      <c r="C58" s="93"/>
      <c r="D58" s="93"/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44" t="s">
        <v>298</v>
      </c>
      <c r="G1" s="55" t="s">
        <v>304</v>
      </c>
      <c r="H1" s="17" t="s">
        <v>305</v>
      </c>
      <c r="I1" s="44" t="s">
        <v>299</v>
      </c>
      <c r="J1" s="78" t="s">
        <v>292</v>
      </c>
      <c r="K1" s="76" t="s">
        <v>297</v>
      </c>
      <c r="L1" s="55" t="s">
        <v>316</v>
      </c>
      <c r="M1" s="44" t="s">
        <v>317</v>
      </c>
    </row>
    <row r="2" spans="1:13" ht="15">
      <c r="A2" s="23">
        <v>1</v>
      </c>
      <c r="B2" s="24" t="s">
        <v>101</v>
      </c>
      <c r="C2" s="15">
        <v>31078</v>
      </c>
      <c r="D2" s="4">
        <v>35207</v>
      </c>
      <c r="E2" s="16">
        <v>35069</v>
      </c>
      <c r="F2" s="42">
        <f aca="true" t="shared" si="0" ref="F2:F33">E2/$E$83</f>
        <v>0.023309699491053725</v>
      </c>
      <c r="G2" s="42">
        <f aca="true" t="shared" si="1" ref="G2:G33">(E2-C2)/C2</f>
        <v>0.12841881716970205</v>
      </c>
      <c r="H2" s="27">
        <f aca="true" t="shared" si="2" ref="H2:H33">E2-C2</f>
        <v>3991</v>
      </c>
      <c r="I2" s="47">
        <f aca="true" t="shared" si="3" ref="I2:I33">H2/$H$83</f>
        <v>0.035606905473524554</v>
      </c>
      <c r="J2" s="102">
        <v>35179.32</v>
      </c>
      <c r="K2" s="15">
        <v>35499.3</v>
      </c>
      <c r="L2" s="47">
        <f aca="true" t="shared" si="4" ref="L2:L33">(K2-J2)/J2</f>
        <v>0.009095684623807486</v>
      </c>
      <c r="M2" s="15">
        <f aca="true" t="shared" si="5" ref="M2:M33">K2-J2</f>
        <v>319.9800000000032</v>
      </c>
    </row>
    <row r="3" spans="1:13" ht="15">
      <c r="A3" s="2">
        <v>2</v>
      </c>
      <c r="B3" s="25" t="s">
        <v>102</v>
      </c>
      <c r="C3" s="16">
        <v>4338</v>
      </c>
      <c r="D3" s="4">
        <v>4987</v>
      </c>
      <c r="E3" s="16">
        <v>4794</v>
      </c>
      <c r="F3" s="43">
        <f t="shared" si="0"/>
        <v>0.003186480919333644</v>
      </c>
      <c r="G3" s="43">
        <f t="shared" si="1"/>
        <v>0.10511756569847856</v>
      </c>
      <c r="H3" s="27">
        <f t="shared" si="2"/>
        <v>456</v>
      </c>
      <c r="I3" s="37">
        <f t="shared" si="3"/>
        <v>0.004068340991212027</v>
      </c>
      <c r="J3" s="11">
        <v>4853.663</v>
      </c>
      <c r="K3" s="16">
        <v>4871.217</v>
      </c>
      <c r="L3" s="37">
        <f t="shared" si="4"/>
        <v>0.003616649940467661</v>
      </c>
      <c r="M3" s="16">
        <f t="shared" si="5"/>
        <v>17.554000000000087</v>
      </c>
    </row>
    <row r="4" spans="1:13" ht="15">
      <c r="A4" s="2">
        <v>3</v>
      </c>
      <c r="B4" s="25" t="s">
        <v>103</v>
      </c>
      <c r="C4" s="16">
        <v>9954</v>
      </c>
      <c r="D4" s="4">
        <v>10609</v>
      </c>
      <c r="E4" s="16">
        <v>10567</v>
      </c>
      <c r="F4" s="43">
        <f t="shared" si="0"/>
        <v>0.00702368457959921</v>
      </c>
      <c r="G4" s="43">
        <f t="shared" si="1"/>
        <v>0.061583283102270445</v>
      </c>
      <c r="H4" s="27">
        <f t="shared" si="2"/>
        <v>613</v>
      </c>
      <c r="I4" s="37">
        <f t="shared" si="3"/>
        <v>0.005469063657045992</v>
      </c>
      <c r="J4" s="11">
        <v>10516.18</v>
      </c>
      <c r="K4" s="16">
        <v>10539.66</v>
      </c>
      <c r="L4" s="37">
        <f t="shared" si="4"/>
        <v>0.002232749914893009</v>
      </c>
      <c r="M4" s="16">
        <f t="shared" si="5"/>
        <v>23.479999999999563</v>
      </c>
    </row>
    <row r="5" spans="1:13" ht="15">
      <c r="A5" s="2">
        <v>4</v>
      </c>
      <c r="B5" s="25" t="s">
        <v>104</v>
      </c>
      <c r="C5" s="16">
        <v>1769</v>
      </c>
      <c r="D5" s="4">
        <v>1948</v>
      </c>
      <c r="E5" s="16">
        <v>1954</v>
      </c>
      <c r="F5" s="43">
        <f t="shared" si="0"/>
        <v>0.00129878675769252</v>
      </c>
      <c r="G5" s="43">
        <f t="shared" si="1"/>
        <v>0.10457885811192764</v>
      </c>
      <c r="H5" s="27">
        <f t="shared" si="2"/>
        <v>185</v>
      </c>
      <c r="I5" s="37">
        <f t="shared" si="3"/>
        <v>0.0016505330775750547</v>
      </c>
      <c r="J5" s="11">
        <v>1922.108</v>
      </c>
      <c r="K5" s="16">
        <v>1908.029</v>
      </c>
      <c r="L5" s="37">
        <f t="shared" si="4"/>
        <v>-0.007324770512374929</v>
      </c>
      <c r="M5" s="16">
        <f t="shared" si="5"/>
        <v>-14.07899999999995</v>
      </c>
    </row>
    <row r="6" spans="1:13" ht="15">
      <c r="A6" s="2">
        <v>5</v>
      </c>
      <c r="B6" s="25" t="s">
        <v>105</v>
      </c>
      <c r="C6" s="16">
        <v>4637</v>
      </c>
      <c r="D6" s="4">
        <v>4994</v>
      </c>
      <c r="E6" s="16">
        <v>4955</v>
      </c>
      <c r="F6" s="43">
        <f t="shared" si="0"/>
        <v>0.0032934945672294966</v>
      </c>
      <c r="G6" s="43">
        <f t="shared" si="1"/>
        <v>0.06857882251455683</v>
      </c>
      <c r="H6" s="27">
        <f t="shared" si="2"/>
        <v>318</v>
      </c>
      <c r="I6" s="37">
        <f t="shared" si="3"/>
        <v>0.002837132533345229</v>
      </c>
      <c r="J6" s="11">
        <v>4953.472</v>
      </c>
      <c r="K6" s="16">
        <v>4990.857</v>
      </c>
      <c r="L6" s="37">
        <f t="shared" si="4"/>
        <v>0.007547231517610319</v>
      </c>
      <c r="M6" s="16">
        <f t="shared" si="5"/>
        <v>37.38500000000022</v>
      </c>
    </row>
    <row r="7" spans="1:13" ht="15">
      <c r="A7" s="2">
        <v>6</v>
      </c>
      <c r="B7" s="25" t="s">
        <v>106</v>
      </c>
      <c r="C7" s="16">
        <v>109406</v>
      </c>
      <c r="D7" s="4">
        <v>118002</v>
      </c>
      <c r="E7" s="16">
        <v>117680</v>
      </c>
      <c r="F7" s="43">
        <f t="shared" si="0"/>
        <v>0.078219665120397</v>
      </c>
      <c r="G7" s="43">
        <f t="shared" si="1"/>
        <v>0.07562656527064329</v>
      </c>
      <c r="H7" s="27">
        <f t="shared" si="2"/>
        <v>8274</v>
      </c>
      <c r="I7" s="37">
        <f t="shared" si="3"/>
        <v>0.0738189766694919</v>
      </c>
      <c r="J7" s="11">
        <v>117472.4</v>
      </c>
      <c r="K7" s="16">
        <v>118275.3</v>
      </c>
      <c r="L7" s="37">
        <f t="shared" si="4"/>
        <v>0.006834796939536511</v>
      </c>
      <c r="M7" s="16">
        <f t="shared" si="5"/>
        <v>802.9000000000087</v>
      </c>
    </row>
    <row r="8" spans="1:13" ht="15">
      <c r="A8" s="2">
        <v>7</v>
      </c>
      <c r="B8" s="25" t="s">
        <v>107</v>
      </c>
      <c r="C8" s="16">
        <v>55349</v>
      </c>
      <c r="D8" s="4">
        <v>60479</v>
      </c>
      <c r="E8" s="16">
        <v>60413</v>
      </c>
      <c r="F8" s="43">
        <f t="shared" si="0"/>
        <v>0.040155375840572265</v>
      </c>
      <c r="G8" s="43">
        <f t="shared" si="1"/>
        <v>0.0914921678801785</v>
      </c>
      <c r="H8" s="27">
        <f t="shared" si="2"/>
        <v>5064</v>
      </c>
      <c r="I8" s="37">
        <f t="shared" si="3"/>
        <v>0.045179997323459876</v>
      </c>
      <c r="J8" s="11">
        <v>58423.23</v>
      </c>
      <c r="K8" s="16">
        <v>58839.3</v>
      </c>
      <c r="L8" s="37">
        <f t="shared" si="4"/>
        <v>0.00712165349296846</v>
      </c>
      <c r="M8" s="16">
        <f t="shared" si="5"/>
        <v>416.0699999999997</v>
      </c>
    </row>
    <row r="9" spans="1:13" ht="15">
      <c r="A9" s="2">
        <v>8</v>
      </c>
      <c r="B9" s="25" t="s">
        <v>108</v>
      </c>
      <c r="C9" s="16">
        <v>2710</v>
      </c>
      <c r="D9" s="4">
        <v>2967</v>
      </c>
      <c r="E9" s="16">
        <v>2975</v>
      </c>
      <c r="F9" s="43">
        <f t="shared" si="0"/>
        <v>0.0019774261024233606</v>
      </c>
      <c r="G9" s="43">
        <f t="shared" si="1"/>
        <v>0.09778597785977859</v>
      </c>
      <c r="H9" s="27">
        <f t="shared" si="2"/>
        <v>265</v>
      </c>
      <c r="I9" s="37">
        <f t="shared" si="3"/>
        <v>0.0023642771111210244</v>
      </c>
      <c r="J9" s="11">
        <v>2968.571</v>
      </c>
      <c r="K9" s="16">
        <v>2998.738</v>
      </c>
      <c r="L9" s="37">
        <f t="shared" si="4"/>
        <v>0.010162128512338064</v>
      </c>
      <c r="M9" s="16">
        <f t="shared" si="5"/>
        <v>30.166999999999916</v>
      </c>
    </row>
    <row r="10" spans="1:13" ht="15">
      <c r="A10" s="2">
        <v>9</v>
      </c>
      <c r="B10" s="25" t="s">
        <v>109</v>
      </c>
      <c r="C10" s="16">
        <v>21532</v>
      </c>
      <c r="D10" s="4">
        <v>23439</v>
      </c>
      <c r="E10" s="16">
        <v>23228</v>
      </c>
      <c r="F10" s="43">
        <f t="shared" si="0"/>
        <v>0.015439211262887335</v>
      </c>
      <c r="G10" s="43">
        <f t="shared" si="1"/>
        <v>0.07876648708898384</v>
      </c>
      <c r="H10" s="27">
        <f t="shared" si="2"/>
        <v>1696</v>
      </c>
      <c r="I10" s="37">
        <f t="shared" si="3"/>
        <v>0.015131373511174556</v>
      </c>
      <c r="J10" s="11">
        <v>22915.26</v>
      </c>
      <c r="K10" s="16">
        <v>23052.37</v>
      </c>
      <c r="L10" s="37">
        <f t="shared" si="4"/>
        <v>0.005983349087027622</v>
      </c>
      <c r="M10" s="16">
        <f t="shared" si="5"/>
        <v>137.11000000000058</v>
      </c>
    </row>
    <row r="11" spans="1:13" ht="15">
      <c r="A11" s="2">
        <v>10</v>
      </c>
      <c r="B11" s="25" t="s">
        <v>110</v>
      </c>
      <c r="C11" s="16">
        <v>22976</v>
      </c>
      <c r="D11" s="4">
        <v>24629</v>
      </c>
      <c r="E11" s="16">
        <v>24327</v>
      </c>
      <c r="F11" s="43">
        <f t="shared" si="0"/>
        <v>0.016169695728959023</v>
      </c>
      <c r="G11" s="43">
        <f t="shared" si="1"/>
        <v>0.05880048746518106</v>
      </c>
      <c r="H11" s="27">
        <f t="shared" si="2"/>
        <v>1351</v>
      </c>
      <c r="I11" s="37">
        <f t="shared" si="3"/>
        <v>0.012053352366507562</v>
      </c>
      <c r="J11" s="11">
        <v>24320.42</v>
      </c>
      <c r="K11" s="16">
        <v>24410.69</v>
      </c>
      <c r="L11" s="37">
        <f t="shared" si="4"/>
        <v>0.0037116957684119123</v>
      </c>
      <c r="M11" s="16">
        <f t="shared" si="5"/>
        <v>90.27000000000044</v>
      </c>
    </row>
    <row r="12" spans="1:13" ht="15">
      <c r="A12" s="2">
        <v>11</v>
      </c>
      <c r="B12" s="25" t="s">
        <v>111</v>
      </c>
      <c r="C12" s="16">
        <v>3875</v>
      </c>
      <c r="D12" s="4">
        <v>4082</v>
      </c>
      <c r="E12" s="16">
        <v>4094</v>
      </c>
      <c r="F12" s="43">
        <f t="shared" si="0"/>
        <v>0.0027212041893516768</v>
      </c>
      <c r="G12" s="43">
        <f t="shared" si="1"/>
        <v>0.05651612903225806</v>
      </c>
      <c r="H12" s="27">
        <f t="shared" si="2"/>
        <v>219</v>
      </c>
      <c r="I12" s="37">
        <f t="shared" si="3"/>
        <v>0.001953874291832092</v>
      </c>
      <c r="J12" s="11">
        <v>4076.774</v>
      </c>
      <c r="K12" s="16">
        <v>4103.093</v>
      </c>
      <c r="L12" s="37">
        <f t="shared" si="4"/>
        <v>0.006455839838068031</v>
      </c>
      <c r="M12" s="16">
        <f t="shared" si="5"/>
        <v>26.31899999999996</v>
      </c>
    </row>
    <row r="13" spans="1:13" ht="15">
      <c r="A13" s="2">
        <v>12</v>
      </c>
      <c r="B13" s="25" t="s">
        <v>112</v>
      </c>
      <c r="C13" s="16">
        <v>1418</v>
      </c>
      <c r="D13" s="4">
        <v>1550</v>
      </c>
      <c r="E13" s="16">
        <v>1527</v>
      </c>
      <c r="F13" s="43">
        <f t="shared" si="0"/>
        <v>0.0010149679524035198</v>
      </c>
      <c r="G13" s="43">
        <f t="shared" si="1"/>
        <v>0.0768688293370945</v>
      </c>
      <c r="H13" s="27">
        <f t="shared" si="2"/>
        <v>109</v>
      </c>
      <c r="I13" s="37">
        <f t="shared" si="3"/>
        <v>0.0009724762457063835</v>
      </c>
      <c r="J13" s="11">
        <v>1481.795</v>
      </c>
      <c r="K13" s="16">
        <v>1480.354</v>
      </c>
      <c r="L13" s="37">
        <f t="shared" si="4"/>
        <v>-0.0009724692012053158</v>
      </c>
      <c r="M13" s="16">
        <f t="shared" si="5"/>
        <v>-1.441000000000031</v>
      </c>
    </row>
    <row r="14" spans="1:13" ht="15">
      <c r="A14" s="2">
        <v>13</v>
      </c>
      <c r="B14" s="25" t="s">
        <v>113</v>
      </c>
      <c r="C14" s="16">
        <v>2045</v>
      </c>
      <c r="D14" s="4">
        <v>2257</v>
      </c>
      <c r="E14" s="16">
        <v>2223</v>
      </c>
      <c r="F14" s="43">
        <f t="shared" si="0"/>
        <v>0.0014775859582141615</v>
      </c>
      <c r="G14" s="43">
        <f t="shared" si="1"/>
        <v>0.08704156479217603</v>
      </c>
      <c r="H14" s="27">
        <f t="shared" si="2"/>
        <v>178</v>
      </c>
      <c r="I14" s="37">
        <f t="shared" si="3"/>
        <v>0.0015880804746397823</v>
      </c>
      <c r="J14" s="11">
        <v>2209.099</v>
      </c>
      <c r="K14" s="16">
        <v>2215.699</v>
      </c>
      <c r="L14" s="37">
        <f t="shared" si="4"/>
        <v>0.0029876433785900533</v>
      </c>
      <c r="M14" s="16">
        <f t="shared" si="5"/>
        <v>6.599999999999909</v>
      </c>
    </row>
    <row r="15" spans="1:13" ht="15">
      <c r="A15" s="2">
        <v>14</v>
      </c>
      <c r="B15" s="25" t="s">
        <v>114</v>
      </c>
      <c r="C15" s="16">
        <v>5786</v>
      </c>
      <c r="D15" s="4">
        <v>6283</v>
      </c>
      <c r="E15" s="16">
        <v>6232</v>
      </c>
      <c r="F15" s="43">
        <f t="shared" si="0"/>
        <v>0.004142292258925171</v>
      </c>
      <c r="G15" s="43">
        <f t="shared" si="1"/>
        <v>0.07708261320428621</v>
      </c>
      <c r="H15" s="27">
        <f t="shared" si="2"/>
        <v>446</v>
      </c>
      <c r="I15" s="37">
        <f t="shared" si="3"/>
        <v>0.003979122987018781</v>
      </c>
      <c r="J15" s="11">
        <v>6241.91</v>
      </c>
      <c r="K15" s="16">
        <v>6261.519</v>
      </c>
      <c r="L15" s="37">
        <f t="shared" si="4"/>
        <v>0.0031415063658400038</v>
      </c>
      <c r="M15" s="16">
        <f t="shared" si="5"/>
        <v>19.60900000000038</v>
      </c>
    </row>
    <row r="16" spans="1:13" ht="15">
      <c r="A16" s="2">
        <v>15</v>
      </c>
      <c r="B16" s="25" t="s">
        <v>115</v>
      </c>
      <c r="C16" s="16">
        <v>4856</v>
      </c>
      <c r="D16" s="4">
        <v>5218</v>
      </c>
      <c r="E16" s="16">
        <v>5131</v>
      </c>
      <c r="F16" s="43">
        <f t="shared" si="0"/>
        <v>0.0034104784307678196</v>
      </c>
      <c r="G16" s="43">
        <f t="shared" si="1"/>
        <v>0.05663097199341022</v>
      </c>
      <c r="H16" s="27">
        <f t="shared" si="2"/>
        <v>275</v>
      </c>
      <c r="I16" s="37">
        <f t="shared" si="3"/>
        <v>0.0024534951153142703</v>
      </c>
      <c r="J16" s="11">
        <v>5194.398</v>
      </c>
      <c r="K16" s="16">
        <v>5195.261</v>
      </c>
      <c r="L16" s="37">
        <f t="shared" si="4"/>
        <v>0.0001661405229249441</v>
      </c>
      <c r="M16" s="16">
        <f t="shared" si="5"/>
        <v>0.8630000000002838</v>
      </c>
    </row>
    <row r="17" spans="1:13" ht="15">
      <c r="A17" s="2">
        <v>16</v>
      </c>
      <c r="B17" s="25" t="s">
        <v>116</v>
      </c>
      <c r="C17" s="16">
        <v>56690</v>
      </c>
      <c r="D17" s="4">
        <v>61387</v>
      </c>
      <c r="E17" s="16">
        <v>61257</v>
      </c>
      <c r="F17" s="43">
        <f t="shared" si="0"/>
        <v>0.04071636664072195</v>
      </c>
      <c r="G17" s="43">
        <f t="shared" si="1"/>
        <v>0.08056094549303228</v>
      </c>
      <c r="H17" s="27">
        <f t="shared" si="2"/>
        <v>4567</v>
      </c>
      <c r="I17" s="37">
        <f t="shared" si="3"/>
        <v>0.04074586251505554</v>
      </c>
      <c r="J17" s="11">
        <v>61023.08</v>
      </c>
      <c r="K17" s="16">
        <v>61321.59</v>
      </c>
      <c r="L17" s="37">
        <f t="shared" si="4"/>
        <v>0.004891755709479016</v>
      </c>
      <c r="M17" s="16">
        <f t="shared" si="5"/>
        <v>298.50999999999476</v>
      </c>
    </row>
    <row r="18" spans="1:13" ht="15">
      <c r="A18" s="2">
        <v>17</v>
      </c>
      <c r="B18" s="25" t="s">
        <v>117</v>
      </c>
      <c r="C18" s="16">
        <v>11003</v>
      </c>
      <c r="D18" s="4">
        <v>11892</v>
      </c>
      <c r="E18" s="16">
        <v>11831</v>
      </c>
      <c r="F18" s="43">
        <f t="shared" si="0"/>
        <v>0.007863841417738077</v>
      </c>
      <c r="G18" s="43">
        <f t="shared" si="1"/>
        <v>0.0752522039443788</v>
      </c>
      <c r="H18" s="27">
        <f t="shared" si="2"/>
        <v>828</v>
      </c>
      <c r="I18" s="37">
        <f t="shared" si="3"/>
        <v>0.007387250747200785</v>
      </c>
      <c r="J18" s="11">
        <v>11804.57</v>
      </c>
      <c r="K18" s="16">
        <v>11856.34</v>
      </c>
      <c r="L18" s="37">
        <f t="shared" si="4"/>
        <v>0.0043855896487547145</v>
      </c>
      <c r="M18" s="16">
        <f t="shared" si="5"/>
        <v>51.77000000000044</v>
      </c>
    </row>
    <row r="19" spans="1:13" ht="15">
      <c r="A19" s="2">
        <v>18</v>
      </c>
      <c r="B19" s="25" t="s">
        <v>118</v>
      </c>
      <c r="C19" s="16">
        <v>2487</v>
      </c>
      <c r="D19" s="4">
        <v>2604</v>
      </c>
      <c r="E19" s="16">
        <v>2557</v>
      </c>
      <c r="F19" s="43">
        <f t="shared" si="0"/>
        <v>0.0016995894265198431</v>
      </c>
      <c r="G19" s="43">
        <f t="shared" si="1"/>
        <v>0.02814636107760354</v>
      </c>
      <c r="H19" s="27">
        <f t="shared" si="2"/>
        <v>70</v>
      </c>
      <c r="I19" s="37">
        <f t="shared" si="3"/>
        <v>0.0006245260293527234</v>
      </c>
      <c r="J19" s="11">
        <v>2579.23</v>
      </c>
      <c r="K19" s="16">
        <v>2597.44</v>
      </c>
      <c r="L19" s="37">
        <f t="shared" si="4"/>
        <v>0.007060246662763707</v>
      </c>
      <c r="M19" s="16">
        <f t="shared" si="5"/>
        <v>18.210000000000036</v>
      </c>
    </row>
    <row r="20" spans="1:13" ht="15">
      <c r="A20" s="2">
        <v>19</v>
      </c>
      <c r="B20" s="25" t="s">
        <v>119</v>
      </c>
      <c r="C20" s="16">
        <v>7346</v>
      </c>
      <c r="D20" s="4">
        <v>7611</v>
      </c>
      <c r="E20" s="16">
        <v>7503</v>
      </c>
      <c r="F20" s="43">
        <f t="shared" si="0"/>
        <v>0.004987101864363857</v>
      </c>
      <c r="G20" s="43">
        <f t="shared" si="1"/>
        <v>0.021372175333514837</v>
      </c>
      <c r="H20" s="27">
        <f t="shared" si="2"/>
        <v>157</v>
      </c>
      <c r="I20" s="37">
        <f t="shared" si="3"/>
        <v>0.0014007226658339653</v>
      </c>
      <c r="J20" s="11">
        <v>7562.561</v>
      </c>
      <c r="K20" s="16">
        <v>7550.582</v>
      </c>
      <c r="L20" s="37">
        <f t="shared" si="4"/>
        <v>-0.0015839872233757003</v>
      </c>
      <c r="M20" s="16">
        <f t="shared" si="5"/>
        <v>-11.97899999999936</v>
      </c>
    </row>
    <row r="21" spans="1:13" ht="15">
      <c r="A21" s="2">
        <v>20</v>
      </c>
      <c r="B21" s="25" t="s">
        <v>120</v>
      </c>
      <c r="C21" s="16">
        <v>20117</v>
      </c>
      <c r="D21" s="4">
        <v>21641</v>
      </c>
      <c r="E21" s="16">
        <v>21646</v>
      </c>
      <c r="F21" s="43">
        <f t="shared" si="0"/>
        <v>0.014387685853128088</v>
      </c>
      <c r="G21" s="43">
        <f t="shared" si="1"/>
        <v>0.0760053685937267</v>
      </c>
      <c r="H21" s="27">
        <f t="shared" si="2"/>
        <v>1529</v>
      </c>
      <c r="I21" s="37">
        <f t="shared" si="3"/>
        <v>0.013641432841147343</v>
      </c>
      <c r="J21" s="11">
        <v>21512.78</v>
      </c>
      <c r="K21" s="16">
        <v>21649.49</v>
      </c>
      <c r="L21" s="37">
        <f t="shared" si="4"/>
        <v>0.0063548272236318495</v>
      </c>
      <c r="M21" s="16">
        <f t="shared" si="5"/>
        <v>136.71000000000276</v>
      </c>
    </row>
    <row r="22" spans="1:13" ht="15">
      <c r="A22" s="2">
        <v>21</v>
      </c>
      <c r="B22" s="25" t="s">
        <v>121</v>
      </c>
      <c r="C22" s="16">
        <v>10346</v>
      </c>
      <c r="D22" s="4">
        <v>11028</v>
      </c>
      <c r="E22" s="16">
        <v>11003</v>
      </c>
      <c r="F22" s="43">
        <f t="shared" si="0"/>
        <v>0.007313485514273693</v>
      </c>
      <c r="G22" s="43">
        <f t="shared" si="1"/>
        <v>0.06350280301565822</v>
      </c>
      <c r="H22" s="27">
        <f t="shared" si="2"/>
        <v>657</v>
      </c>
      <c r="I22" s="37">
        <f t="shared" si="3"/>
        <v>0.005861622875496275</v>
      </c>
      <c r="J22" s="11">
        <v>10921.63</v>
      </c>
      <c r="K22" s="16">
        <v>10982.27</v>
      </c>
      <c r="L22" s="37">
        <f t="shared" si="4"/>
        <v>0.005552284778004862</v>
      </c>
      <c r="M22" s="16">
        <f t="shared" si="5"/>
        <v>60.64000000000124</v>
      </c>
    </row>
    <row r="23" spans="1:13" ht="15">
      <c r="A23" s="2">
        <v>22</v>
      </c>
      <c r="B23" s="25" t="s">
        <v>122</v>
      </c>
      <c r="C23" s="16">
        <v>8002</v>
      </c>
      <c r="D23" s="4">
        <v>8544</v>
      </c>
      <c r="E23" s="16">
        <v>8450</v>
      </c>
      <c r="F23" s="43">
        <f t="shared" si="0"/>
        <v>0.005616554811925176</v>
      </c>
      <c r="G23" s="43">
        <f t="shared" si="1"/>
        <v>0.05598600349912522</v>
      </c>
      <c r="H23" s="27">
        <f t="shared" si="2"/>
        <v>448</v>
      </c>
      <c r="I23" s="37">
        <f t="shared" si="3"/>
        <v>0.00399696658785743</v>
      </c>
      <c r="J23" s="11">
        <v>8493.972</v>
      </c>
      <c r="K23" s="16">
        <v>8515.261</v>
      </c>
      <c r="L23" s="37">
        <f t="shared" si="4"/>
        <v>0.0025063656908688504</v>
      </c>
      <c r="M23" s="16">
        <f t="shared" si="5"/>
        <v>21.28900000000067</v>
      </c>
    </row>
    <row r="24" spans="1:13" ht="15">
      <c r="A24" s="2">
        <v>23</v>
      </c>
      <c r="B24" s="25" t="s">
        <v>123</v>
      </c>
      <c r="C24" s="16">
        <v>5730</v>
      </c>
      <c r="D24" s="4">
        <v>6114</v>
      </c>
      <c r="E24" s="16">
        <v>6165</v>
      </c>
      <c r="F24" s="43">
        <f t="shared" si="0"/>
        <v>0.004097758629055468</v>
      </c>
      <c r="G24" s="43">
        <f t="shared" si="1"/>
        <v>0.07591623036649214</v>
      </c>
      <c r="H24" s="27">
        <f t="shared" si="2"/>
        <v>435</v>
      </c>
      <c r="I24" s="37">
        <f t="shared" si="3"/>
        <v>0.0038809831824062097</v>
      </c>
      <c r="J24" s="11">
        <v>6063.979</v>
      </c>
      <c r="K24" s="16">
        <v>6104.24</v>
      </c>
      <c r="L24" s="37">
        <f t="shared" si="4"/>
        <v>0.00663936995824021</v>
      </c>
      <c r="M24" s="16">
        <f t="shared" si="5"/>
        <v>40.26099999999951</v>
      </c>
    </row>
    <row r="25" spans="1:13" ht="15">
      <c r="A25" s="2">
        <v>24</v>
      </c>
      <c r="B25" s="25" t="s">
        <v>124</v>
      </c>
      <c r="C25" s="16">
        <v>2793</v>
      </c>
      <c r="D25" s="4">
        <v>3039</v>
      </c>
      <c r="E25" s="16">
        <v>3034</v>
      </c>
      <c r="F25" s="43">
        <f t="shared" si="0"/>
        <v>0.002016642283950412</v>
      </c>
      <c r="G25" s="43">
        <f t="shared" si="1"/>
        <v>0.08628714643752237</v>
      </c>
      <c r="H25" s="27">
        <f t="shared" si="2"/>
        <v>241</v>
      </c>
      <c r="I25" s="37">
        <f t="shared" si="3"/>
        <v>0.0021501539010572333</v>
      </c>
      <c r="J25" s="11">
        <v>2933.45</v>
      </c>
      <c r="K25" s="16">
        <v>2949.885</v>
      </c>
      <c r="L25" s="37">
        <f t="shared" si="4"/>
        <v>0.0056026180776902286</v>
      </c>
      <c r="M25" s="16">
        <f t="shared" si="5"/>
        <v>16.4350000000004</v>
      </c>
    </row>
    <row r="26" spans="1:13" ht="15">
      <c r="A26" s="2">
        <v>25</v>
      </c>
      <c r="B26" s="25" t="s">
        <v>125</v>
      </c>
      <c r="C26" s="16">
        <v>7476</v>
      </c>
      <c r="D26" s="4">
        <v>8068</v>
      </c>
      <c r="E26" s="16">
        <v>7878</v>
      </c>
      <c r="F26" s="43">
        <f t="shared" si="0"/>
        <v>0.005236357255425626</v>
      </c>
      <c r="G26" s="43">
        <f t="shared" si="1"/>
        <v>0.05377207062600321</v>
      </c>
      <c r="H26" s="27">
        <f t="shared" si="2"/>
        <v>402</v>
      </c>
      <c r="I26" s="37">
        <f t="shared" si="3"/>
        <v>0.003586563768568497</v>
      </c>
      <c r="J26" s="11">
        <v>7957.547</v>
      </c>
      <c r="K26" s="16">
        <v>7965.112</v>
      </c>
      <c r="L26" s="37">
        <f t="shared" si="4"/>
        <v>0.0009506698483842458</v>
      </c>
      <c r="M26" s="16">
        <f t="shared" si="5"/>
        <v>7.565000000000509</v>
      </c>
    </row>
    <row r="27" spans="1:13" ht="15">
      <c r="A27" s="2">
        <v>26</v>
      </c>
      <c r="B27" s="25" t="s">
        <v>126</v>
      </c>
      <c r="C27" s="16">
        <v>16279</v>
      </c>
      <c r="D27" s="4">
        <v>17525</v>
      </c>
      <c r="E27" s="16">
        <v>17465</v>
      </c>
      <c r="F27" s="43">
        <f t="shared" si="0"/>
        <v>0.011608654413050081</v>
      </c>
      <c r="G27" s="43">
        <f t="shared" si="1"/>
        <v>0.07285459794827692</v>
      </c>
      <c r="H27" s="27">
        <f t="shared" si="2"/>
        <v>1186</v>
      </c>
      <c r="I27" s="37">
        <f t="shared" si="3"/>
        <v>0.010581255297318999</v>
      </c>
      <c r="J27" s="11">
        <v>17422.66</v>
      </c>
      <c r="K27" s="16">
        <v>17527.1</v>
      </c>
      <c r="L27" s="37">
        <f t="shared" si="4"/>
        <v>0.005994492230233426</v>
      </c>
      <c r="M27" s="16">
        <f t="shared" si="5"/>
        <v>104.43999999999869</v>
      </c>
    </row>
    <row r="28" spans="1:13" ht="15">
      <c r="A28" s="2">
        <v>27</v>
      </c>
      <c r="B28" s="25" t="s">
        <v>127</v>
      </c>
      <c r="C28" s="16">
        <v>23718</v>
      </c>
      <c r="D28" s="4">
        <v>26848</v>
      </c>
      <c r="E28" s="16">
        <v>26696</v>
      </c>
      <c r="F28" s="43">
        <f t="shared" si="0"/>
        <v>0.017744325119426568</v>
      </c>
      <c r="G28" s="43">
        <f t="shared" si="1"/>
        <v>0.12555864744076228</v>
      </c>
      <c r="H28" s="27">
        <f t="shared" si="2"/>
        <v>2978</v>
      </c>
      <c r="I28" s="37">
        <f t="shared" si="3"/>
        <v>0.02656912164874872</v>
      </c>
      <c r="J28" s="11">
        <v>26534.21</v>
      </c>
      <c r="K28" s="16">
        <v>26785.34</v>
      </c>
      <c r="L28" s="37">
        <f t="shared" si="4"/>
        <v>0.009464385787253551</v>
      </c>
      <c r="M28" s="16">
        <f t="shared" si="5"/>
        <v>251.13000000000102</v>
      </c>
    </row>
    <row r="29" spans="1:13" ht="15">
      <c r="A29" s="2">
        <v>28</v>
      </c>
      <c r="B29" s="25" t="s">
        <v>128</v>
      </c>
      <c r="C29" s="16">
        <v>6334</v>
      </c>
      <c r="D29" s="4">
        <v>6866</v>
      </c>
      <c r="E29" s="16">
        <v>6754</v>
      </c>
      <c r="F29" s="43">
        <f t="shared" si="0"/>
        <v>0.004489255763283152</v>
      </c>
      <c r="G29" s="43">
        <f t="shared" si="1"/>
        <v>0.06630880959898958</v>
      </c>
      <c r="H29" s="27">
        <f t="shared" si="2"/>
        <v>420</v>
      </c>
      <c r="I29" s="37">
        <f t="shared" si="3"/>
        <v>0.0037471561761163404</v>
      </c>
      <c r="J29" s="11">
        <v>6789.374</v>
      </c>
      <c r="K29" s="16">
        <v>6823.915</v>
      </c>
      <c r="L29" s="37">
        <f t="shared" si="4"/>
        <v>0.005087508804199057</v>
      </c>
      <c r="M29" s="16">
        <f t="shared" si="5"/>
        <v>34.54100000000017</v>
      </c>
    </row>
    <row r="30" spans="1:13" ht="15">
      <c r="A30" s="2">
        <v>29</v>
      </c>
      <c r="B30" s="25" t="s">
        <v>129</v>
      </c>
      <c r="C30" s="16">
        <v>1778</v>
      </c>
      <c r="D30" s="4">
        <v>1882</v>
      </c>
      <c r="E30" s="16">
        <v>1893</v>
      </c>
      <c r="F30" s="43">
        <f t="shared" si="0"/>
        <v>0.0012582412140798055</v>
      </c>
      <c r="G30" s="43">
        <f t="shared" si="1"/>
        <v>0.06467941507311586</v>
      </c>
      <c r="H30" s="27">
        <f t="shared" si="2"/>
        <v>115</v>
      </c>
      <c r="I30" s="37">
        <f t="shared" si="3"/>
        <v>0.0010260070482223313</v>
      </c>
      <c r="J30" s="11">
        <v>1815.089</v>
      </c>
      <c r="K30" s="16">
        <v>1835.838</v>
      </c>
      <c r="L30" s="37">
        <f t="shared" si="4"/>
        <v>0.011431395375102831</v>
      </c>
      <c r="M30" s="16">
        <f t="shared" si="5"/>
        <v>20.749000000000024</v>
      </c>
    </row>
    <row r="31" spans="1:13" ht="15">
      <c r="A31" s="2">
        <v>30</v>
      </c>
      <c r="B31" s="25" t="s">
        <v>130</v>
      </c>
      <c r="C31" s="16">
        <v>952</v>
      </c>
      <c r="D31" s="4">
        <v>1021</v>
      </c>
      <c r="E31" s="16">
        <v>989</v>
      </c>
      <c r="F31" s="43">
        <f t="shared" si="0"/>
        <v>0.0006573695513602365</v>
      </c>
      <c r="G31" s="43">
        <f t="shared" si="1"/>
        <v>0.038865546218487396</v>
      </c>
      <c r="H31" s="27">
        <f t="shared" si="2"/>
        <v>37</v>
      </c>
      <c r="I31" s="37">
        <f t="shared" si="3"/>
        <v>0.0003301066155150109</v>
      </c>
      <c r="J31" s="11">
        <v>980.6244</v>
      </c>
      <c r="K31" s="16">
        <v>1021.083</v>
      </c>
      <c r="L31" s="37">
        <f t="shared" si="4"/>
        <v>0.04125799847525712</v>
      </c>
      <c r="M31" s="16">
        <f t="shared" si="5"/>
        <v>40.45859999999993</v>
      </c>
    </row>
    <row r="32" spans="1:13" ht="15">
      <c r="A32" s="2">
        <v>31</v>
      </c>
      <c r="B32" s="25" t="s">
        <v>131</v>
      </c>
      <c r="C32" s="16">
        <v>16637</v>
      </c>
      <c r="D32" s="4">
        <v>18554</v>
      </c>
      <c r="E32" s="16">
        <v>18569</v>
      </c>
      <c r="F32" s="43">
        <f t="shared" si="0"/>
        <v>0.012342462284335927</v>
      </c>
      <c r="G32" s="43">
        <f t="shared" si="1"/>
        <v>0.11612670553585382</v>
      </c>
      <c r="H32" s="27">
        <f t="shared" si="2"/>
        <v>1932</v>
      </c>
      <c r="I32" s="37">
        <f t="shared" si="3"/>
        <v>0.017236918410135166</v>
      </c>
      <c r="J32" s="11">
        <v>18392.33</v>
      </c>
      <c r="K32" s="16">
        <v>18568.43</v>
      </c>
      <c r="L32" s="37">
        <f t="shared" si="4"/>
        <v>0.009574643343176124</v>
      </c>
      <c r="M32" s="16">
        <f t="shared" si="5"/>
        <v>176.09999999999854</v>
      </c>
    </row>
    <row r="33" spans="1:13" ht="15">
      <c r="A33" s="2">
        <v>32</v>
      </c>
      <c r="B33" s="25" t="s">
        <v>132</v>
      </c>
      <c r="C33" s="16">
        <v>6940</v>
      </c>
      <c r="D33" s="4">
        <v>7434</v>
      </c>
      <c r="E33" s="16">
        <v>7355</v>
      </c>
      <c r="F33" s="43">
        <f t="shared" si="0"/>
        <v>0.004888729070024813</v>
      </c>
      <c r="G33" s="43">
        <f t="shared" si="1"/>
        <v>0.05979827089337176</v>
      </c>
      <c r="H33" s="27">
        <f t="shared" si="2"/>
        <v>415</v>
      </c>
      <c r="I33" s="37">
        <f t="shared" si="3"/>
        <v>0.003702547174019717</v>
      </c>
      <c r="J33" s="11">
        <v>7370.575</v>
      </c>
      <c r="K33" s="16">
        <v>7406.963</v>
      </c>
      <c r="L33" s="37">
        <f t="shared" si="4"/>
        <v>0.0049369282586500945</v>
      </c>
      <c r="M33" s="16">
        <f t="shared" si="5"/>
        <v>36.38799999999992</v>
      </c>
    </row>
    <row r="34" spans="1:13" ht="15">
      <c r="A34" s="2">
        <v>33</v>
      </c>
      <c r="B34" s="25" t="s">
        <v>133</v>
      </c>
      <c r="C34" s="16">
        <v>27996</v>
      </c>
      <c r="D34" s="4">
        <v>30813</v>
      </c>
      <c r="E34" s="16">
        <v>30482</v>
      </c>
      <c r="F34" s="43">
        <f aca="true" t="shared" si="6" ref="F34:F65">E34/$E$83</f>
        <v>0.020260807547586177</v>
      </c>
      <c r="G34" s="43">
        <f aca="true" t="shared" si="7" ref="G34:G65">(E34-C34)/C34</f>
        <v>0.08879839977139592</v>
      </c>
      <c r="H34" s="27">
        <f aca="true" t="shared" si="8" ref="H34:H65">E34-C34</f>
        <v>2486</v>
      </c>
      <c r="I34" s="37">
        <f aca="true" t="shared" si="9" ref="I34:I65">H34/$H$83</f>
        <v>0.022179595842441006</v>
      </c>
      <c r="J34" s="11">
        <v>30488.3</v>
      </c>
      <c r="K34" s="16">
        <v>30658.06</v>
      </c>
      <c r="L34" s="37">
        <f aca="true" t="shared" si="10" ref="L34:L65">(K34-J34)/J34</f>
        <v>0.005568037575069848</v>
      </c>
      <c r="M34" s="16">
        <f aca="true" t="shared" si="11" ref="M34:M65">K34-J34</f>
        <v>169.76000000000204</v>
      </c>
    </row>
    <row r="35" spans="1:13" ht="15">
      <c r="A35" s="2">
        <v>34</v>
      </c>
      <c r="B35" s="25" t="s">
        <v>134</v>
      </c>
      <c r="C35" s="16">
        <v>401945</v>
      </c>
      <c r="D35" s="4">
        <v>438690</v>
      </c>
      <c r="E35" s="16">
        <v>437877</v>
      </c>
      <c r="F35" s="43">
        <f t="shared" si="6"/>
        <v>0.29104854099187694</v>
      </c>
      <c r="G35" s="43">
        <f t="shared" si="7"/>
        <v>0.08939531527945366</v>
      </c>
      <c r="H35" s="27">
        <f t="shared" si="8"/>
        <v>35932</v>
      </c>
      <c r="I35" s="37">
        <f t="shared" si="9"/>
        <v>0.3205781326671722</v>
      </c>
      <c r="J35" s="11">
        <v>436117.1</v>
      </c>
      <c r="K35" s="16">
        <v>439373.6</v>
      </c>
      <c r="L35" s="37">
        <f t="shared" si="10"/>
        <v>0.007467031217074497</v>
      </c>
      <c r="M35" s="16">
        <f t="shared" si="11"/>
        <v>3256.5</v>
      </c>
    </row>
    <row r="36" spans="1:13" ht="15">
      <c r="A36" s="2">
        <v>35</v>
      </c>
      <c r="B36" s="25" t="s">
        <v>135</v>
      </c>
      <c r="C36" s="16">
        <v>99436</v>
      </c>
      <c r="D36" s="4">
        <v>107106</v>
      </c>
      <c r="E36" s="16">
        <v>106763</v>
      </c>
      <c r="F36" s="43">
        <f t="shared" si="6"/>
        <v>0.07096334217580681</v>
      </c>
      <c r="G36" s="43">
        <f t="shared" si="7"/>
        <v>0.07368558670903898</v>
      </c>
      <c r="H36" s="27">
        <f t="shared" si="8"/>
        <v>7327</v>
      </c>
      <c r="I36" s="37">
        <f t="shared" si="9"/>
        <v>0.06537003167239148</v>
      </c>
      <c r="J36" s="11">
        <v>106661.2</v>
      </c>
      <c r="K36" s="16">
        <v>107313.2</v>
      </c>
      <c r="L36" s="37">
        <f t="shared" si="10"/>
        <v>0.0061128132816806865</v>
      </c>
      <c r="M36" s="16">
        <f t="shared" si="11"/>
        <v>652</v>
      </c>
    </row>
    <row r="37" spans="1:13" ht="15">
      <c r="A37" s="2">
        <v>36</v>
      </c>
      <c r="B37" s="25" t="s">
        <v>136</v>
      </c>
      <c r="C37" s="16">
        <v>2214</v>
      </c>
      <c r="D37" s="4">
        <v>2375</v>
      </c>
      <c r="E37" s="16">
        <v>2291</v>
      </c>
      <c r="F37" s="43">
        <f t="shared" si="6"/>
        <v>0.0015227842691266954</v>
      </c>
      <c r="G37" s="43">
        <f t="shared" si="7"/>
        <v>0.03477868112014453</v>
      </c>
      <c r="H37" s="27">
        <f t="shared" si="8"/>
        <v>77</v>
      </c>
      <c r="I37" s="37">
        <f t="shared" si="9"/>
        <v>0.0006869786322879957</v>
      </c>
      <c r="J37" s="11">
        <v>2296.576</v>
      </c>
      <c r="K37" s="16">
        <v>2291.529</v>
      </c>
      <c r="L37" s="37">
        <f t="shared" si="10"/>
        <v>-0.002197619412551566</v>
      </c>
      <c r="M37" s="16">
        <f t="shared" si="11"/>
        <v>-5.0470000000000255</v>
      </c>
    </row>
    <row r="38" spans="1:13" ht="15">
      <c r="A38" s="2">
        <v>37</v>
      </c>
      <c r="B38" s="25" t="s">
        <v>137</v>
      </c>
      <c r="C38" s="16">
        <v>5644</v>
      </c>
      <c r="D38" s="4">
        <v>5937</v>
      </c>
      <c r="E38" s="16">
        <v>5844</v>
      </c>
      <c r="F38" s="43">
        <f t="shared" si="6"/>
        <v>0.0038843960143065946</v>
      </c>
      <c r="G38" s="43">
        <f t="shared" si="7"/>
        <v>0.03543586109142452</v>
      </c>
      <c r="H38" s="27">
        <f t="shared" si="8"/>
        <v>200</v>
      </c>
      <c r="I38" s="37">
        <f t="shared" si="9"/>
        <v>0.001784360083864924</v>
      </c>
      <c r="J38" s="11">
        <v>5910.228</v>
      </c>
      <c r="K38" s="16">
        <v>5924.759</v>
      </c>
      <c r="L38" s="37">
        <f t="shared" si="10"/>
        <v>0.002458619193709608</v>
      </c>
      <c r="M38" s="16">
        <f t="shared" si="11"/>
        <v>14.530999999999949</v>
      </c>
    </row>
    <row r="39" spans="1:13" ht="15">
      <c r="A39" s="2">
        <v>38</v>
      </c>
      <c r="B39" s="25" t="s">
        <v>138</v>
      </c>
      <c r="C39" s="16">
        <v>22687</v>
      </c>
      <c r="D39" s="4">
        <v>24589</v>
      </c>
      <c r="E39" s="16">
        <v>24472</v>
      </c>
      <c r="F39" s="43">
        <f t="shared" si="6"/>
        <v>0.016266074480169573</v>
      </c>
      <c r="G39" s="43">
        <f t="shared" si="7"/>
        <v>0.07867941993211972</v>
      </c>
      <c r="H39" s="27">
        <f t="shared" si="8"/>
        <v>1785</v>
      </c>
      <c r="I39" s="37">
        <f t="shared" si="9"/>
        <v>0.015925413748494446</v>
      </c>
      <c r="J39" s="11">
        <v>24311.59</v>
      </c>
      <c r="K39" s="16">
        <v>24442.74</v>
      </c>
      <c r="L39" s="37">
        <f t="shared" si="10"/>
        <v>0.005394546387134756</v>
      </c>
      <c r="M39" s="16">
        <f t="shared" si="11"/>
        <v>131.15000000000146</v>
      </c>
    </row>
    <row r="40" spans="1:13" ht="15">
      <c r="A40" s="2">
        <v>39</v>
      </c>
      <c r="B40" s="25" t="s">
        <v>139</v>
      </c>
      <c r="C40" s="16">
        <v>6537</v>
      </c>
      <c r="D40" s="4">
        <v>7015</v>
      </c>
      <c r="E40" s="16">
        <v>6952</v>
      </c>
      <c r="F40" s="43">
        <f t="shared" si="6"/>
        <v>0.004620862609763765</v>
      </c>
      <c r="G40" s="43">
        <f t="shared" si="7"/>
        <v>0.06348477895058896</v>
      </c>
      <c r="H40" s="27">
        <f t="shared" si="8"/>
        <v>415</v>
      </c>
      <c r="I40" s="37">
        <f t="shared" si="9"/>
        <v>0.003702547174019717</v>
      </c>
      <c r="J40" s="11">
        <v>7036.046</v>
      </c>
      <c r="K40" s="16">
        <v>7080.274</v>
      </c>
      <c r="L40" s="37">
        <f t="shared" si="10"/>
        <v>0.006285916834540318</v>
      </c>
      <c r="M40" s="16">
        <f t="shared" si="11"/>
        <v>44.228000000000065</v>
      </c>
    </row>
    <row r="41" spans="1:13" ht="15">
      <c r="A41" s="2">
        <v>40</v>
      </c>
      <c r="B41" s="25" t="s">
        <v>140</v>
      </c>
      <c r="C41" s="16">
        <v>3028</v>
      </c>
      <c r="D41" s="4">
        <v>3226</v>
      </c>
      <c r="E41" s="16">
        <v>3147</v>
      </c>
      <c r="F41" s="43">
        <f t="shared" si="6"/>
        <v>0.0020917512417903583</v>
      </c>
      <c r="G41" s="43">
        <f t="shared" si="7"/>
        <v>0.0392998678996037</v>
      </c>
      <c r="H41" s="27">
        <f t="shared" si="8"/>
        <v>119</v>
      </c>
      <c r="I41" s="37">
        <f t="shared" si="9"/>
        <v>0.0010616942498996298</v>
      </c>
      <c r="J41" s="11">
        <v>3118.387</v>
      </c>
      <c r="K41" s="16">
        <v>3124.955</v>
      </c>
      <c r="L41" s="37">
        <f t="shared" si="10"/>
        <v>0.002106217092362095</v>
      </c>
      <c r="M41" s="16">
        <f t="shared" si="11"/>
        <v>6.567999999999756</v>
      </c>
    </row>
    <row r="42" spans="1:13" ht="15">
      <c r="A42" s="2">
        <v>41</v>
      </c>
      <c r="B42" s="25" t="s">
        <v>141</v>
      </c>
      <c r="C42" s="16">
        <v>33152</v>
      </c>
      <c r="D42" s="4">
        <v>35606</v>
      </c>
      <c r="E42" s="16">
        <v>35559</v>
      </c>
      <c r="F42" s="43">
        <f t="shared" si="6"/>
        <v>0.023635393202041104</v>
      </c>
      <c r="G42" s="43">
        <f t="shared" si="7"/>
        <v>0.07260497104247104</v>
      </c>
      <c r="H42" s="27">
        <f t="shared" si="8"/>
        <v>2407</v>
      </c>
      <c r="I42" s="37">
        <f t="shared" si="9"/>
        <v>0.02147477360931436</v>
      </c>
      <c r="J42" s="11">
        <v>35358.47</v>
      </c>
      <c r="K42" s="16">
        <v>35555.7</v>
      </c>
      <c r="L42" s="37">
        <f t="shared" si="10"/>
        <v>0.005578012849537775</v>
      </c>
      <c r="M42" s="16">
        <f t="shared" si="11"/>
        <v>197.22999999999593</v>
      </c>
    </row>
    <row r="43" spans="1:13" ht="15">
      <c r="A43" s="2">
        <v>42</v>
      </c>
      <c r="B43" s="25" t="s">
        <v>142</v>
      </c>
      <c r="C43" s="16">
        <v>33731</v>
      </c>
      <c r="D43" s="4">
        <v>37104</v>
      </c>
      <c r="E43" s="16">
        <v>36799</v>
      </c>
      <c r="F43" s="43">
        <f t="shared" si="6"/>
        <v>0.024459597695152015</v>
      </c>
      <c r="G43" s="43">
        <f t="shared" si="7"/>
        <v>0.09095490794817823</v>
      </c>
      <c r="H43" s="27">
        <f t="shared" si="8"/>
        <v>3068</v>
      </c>
      <c r="I43" s="37">
        <f t="shared" si="9"/>
        <v>0.027372083686487934</v>
      </c>
      <c r="J43" s="11">
        <v>36469.27</v>
      </c>
      <c r="K43" s="16">
        <v>36723.77</v>
      </c>
      <c r="L43" s="37">
        <f t="shared" si="10"/>
        <v>0.006978478044666099</v>
      </c>
      <c r="M43" s="16">
        <f t="shared" si="11"/>
        <v>254.5</v>
      </c>
    </row>
    <row r="44" spans="1:13" ht="15">
      <c r="A44" s="2">
        <v>43</v>
      </c>
      <c r="B44" s="25" t="s">
        <v>143</v>
      </c>
      <c r="C44" s="16">
        <v>8733</v>
      </c>
      <c r="D44" s="4">
        <v>9419</v>
      </c>
      <c r="E44" s="16">
        <v>9387</v>
      </c>
      <c r="F44" s="43">
        <f t="shared" si="6"/>
        <v>0.00623936094905818</v>
      </c>
      <c r="G44" s="43">
        <f t="shared" si="7"/>
        <v>0.07488835451734799</v>
      </c>
      <c r="H44" s="27">
        <f t="shared" si="8"/>
        <v>654</v>
      </c>
      <c r="I44" s="37">
        <f t="shared" si="9"/>
        <v>0.005834857474238301</v>
      </c>
      <c r="J44" s="11">
        <v>9395.469</v>
      </c>
      <c r="K44" s="16">
        <v>9457.202</v>
      </c>
      <c r="L44" s="37">
        <f t="shared" si="10"/>
        <v>0.006570507549969052</v>
      </c>
      <c r="M44" s="16">
        <f t="shared" si="11"/>
        <v>61.733000000000175</v>
      </c>
    </row>
    <row r="45" spans="1:13" ht="15">
      <c r="A45" s="2">
        <v>44</v>
      </c>
      <c r="B45" s="25" t="s">
        <v>144</v>
      </c>
      <c r="C45" s="16">
        <v>8907</v>
      </c>
      <c r="D45" s="4">
        <v>9432</v>
      </c>
      <c r="E45" s="16">
        <v>9425</v>
      </c>
      <c r="F45" s="43">
        <f t="shared" si="6"/>
        <v>0.006264618828685772</v>
      </c>
      <c r="G45" s="43">
        <f t="shared" si="7"/>
        <v>0.05815650611878298</v>
      </c>
      <c r="H45" s="27">
        <f t="shared" si="8"/>
        <v>518</v>
      </c>
      <c r="I45" s="37">
        <f t="shared" si="9"/>
        <v>0.004621492617210153</v>
      </c>
      <c r="J45" s="11">
        <v>9305.566</v>
      </c>
      <c r="K45" s="16">
        <v>9362.061</v>
      </c>
      <c r="L45" s="37">
        <f t="shared" si="10"/>
        <v>0.006071097663484303</v>
      </c>
      <c r="M45" s="16">
        <f t="shared" si="11"/>
        <v>56.49499999999898</v>
      </c>
    </row>
    <row r="46" spans="1:13" ht="15">
      <c r="A46" s="2">
        <v>45</v>
      </c>
      <c r="B46" s="25" t="s">
        <v>145</v>
      </c>
      <c r="C46" s="16">
        <v>21868</v>
      </c>
      <c r="D46" s="4">
        <v>23564</v>
      </c>
      <c r="E46" s="16">
        <v>23443</v>
      </c>
      <c r="F46" s="43">
        <f t="shared" si="6"/>
        <v>0.015582117687096081</v>
      </c>
      <c r="G46" s="43">
        <f t="shared" si="7"/>
        <v>0.07202304737516005</v>
      </c>
      <c r="H46" s="27">
        <f t="shared" si="8"/>
        <v>1575</v>
      </c>
      <c r="I46" s="37">
        <f t="shared" si="9"/>
        <v>0.014051835660436275</v>
      </c>
      <c r="J46" s="11">
        <v>23491.54</v>
      </c>
      <c r="K46" s="16">
        <v>23639.09</v>
      </c>
      <c r="L46" s="37">
        <f t="shared" si="10"/>
        <v>0.006280984558696419</v>
      </c>
      <c r="M46" s="16">
        <f t="shared" si="11"/>
        <v>147.54999999999927</v>
      </c>
    </row>
    <row r="47" spans="1:13" ht="15">
      <c r="A47" s="2">
        <v>46</v>
      </c>
      <c r="B47" s="25" t="s">
        <v>146</v>
      </c>
      <c r="C47" s="16">
        <v>10187</v>
      </c>
      <c r="D47" s="4">
        <v>11088</v>
      </c>
      <c r="E47" s="16">
        <v>11074</v>
      </c>
      <c r="F47" s="43">
        <f t="shared" si="6"/>
        <v>0.007360677868314721</v>
      </c>
      <c r="G47" s="43">
        <f t="shared" si="7"/>
        <v>0.08707175812309807</v>
      </c>
      <c r="H47" s="27">
        <f t="shared" si="8"/>
        <v>887</v>
      </c>
      <c r="I47" s="37">
        <f t="shared" si="9"/>
        <v>0.007913636971940937</v>
      </c>
      <c r="J47" s="11">
        <v>10911.55</v>
      </c>
      <c r="K47" s="16">
        <v>10984.36</v>
      </c>
      <c r="L47" s="37">
        <f t="shared" si="10"/>
        <v>0.006672745851872677</v>
      </c>
      <c r="M47" s="16">
        <f t="shared" si="11"/>
        <v>72.81000000000131</v>
      </c>
    </row>
    <row r="48" spans="1:13" ht="15">
      <c r="A48" s="2">
        <v>47</v>
      </c>
      <c r="B48" s="25" t="s">
        <v>147</v>
      </c>
      <c r="C48" s="16">
        <v>3289</v>
      </c>
      <c r="D48" s="4">
        <v>3853</v>
      </c>
      <c r="E48" s="16">
        <v>3853</v>
      </c>
      <c r="F48" s="43">
        <f t="shared" si="6"/>
        <v>0.0025610160580293137</v>
      </c>
      <c r="G48" s="43">
        <f t="shared" si="7"/>
        <v>0.17148069321982365</v>
      </c>
      <c r="H48" s="27">
        <f t="shared" si="8"/>
        <v>564</v>
      </c>
      <c r="I48" s="37">
        <f t="shared" si="9"/>
        <v>0.005031895436499086</v>
      </c>
      <c r="J48" s="11">
        <v>3820.816</v>
      </c>
      <c r="K48" s="16">
        <v>3853.057</v>
      </c>
      <c r="L48" s="37">
        <f t="shared" si="10"/>
        <v>0.008438249839824788</v>
      </c>
      <c r="M48" s="16">
        <f t="shared" si="11"/>
        <v>32.240999999999985</v>
      </c>
    </row>
    <row r="49" spans="1:13" ht="15">
      <c r="A49" s="2">
        <v>48</v>
      </c>
      <c r="B49" s="25" t="s">
        <v>148</v>
      </c>
      <c r="C49" s="16">
        <v>29374</v>
      </c>
      <c r="D49" s="4">
        <v>31297</v>
      </c>
      <c r="E49" s="16">
        <v>31296</v>
      </c>
      <c r="F49" s="43">
        <f t="shared" si="6"/>
        <v>0.020801857916450922</v>
      </c>
      <c r="G49" s="43">
        <f t="shared" si="7"/>
        <v>0.06543201470688365</v>
      </c>
      <c r="H49" s="27">
        <f t="shared" si="8"/>
        <v>1922</v>
      </c>
      <c r="I49" s="37">
        <f t="shared" si="9"/>
        <v>0.01714770040594192</v>
      </c>
      <c r="J49" s="11">
        <v>29691.42</v>
      </c>
      <c r="K49" s="16">
        <v>29843.67</v>
      </c>
      <c r="L49" s="37">
        <f t="shared" si="10"/>
        <v>0.0051277439745219325</v>
      </c>
      <c r="M49" s="16">
        <f t="shared" si="11"/>
        <v>152.25</v>
      </c>
    </row>
    <row r="50" spans="1:13" ht="15">
      <c r="A50" s="2">
        <v>49</v>
      </c>
      <c r="B50" s="25" t="s">
        <v>149</v>
      </c>
      <c r="C50" s="16">
        <v>1476</v>
      </c>
      <c r="D50" s="4">
        <v>1641</v>
      </c>
      <c r="E50" s="16">
        <v>1582</v>
      </c>
      <c r="F50" s="43">
        <f t="shared" si="6"/>
        <v>0.0010515254097592458</v>
      </c>
      <c r="G50" s="43">
        <f t="shared" si="7"/>
        <v>0.07181571815718157</v>
      </c>
      <c r="H50" s="27">
        <f t="shared" si="8"/>
        <v>106</v>
      </c>
      <c r="I50" s="37">
        <f t="shared" si="9"/>
        <v>0.0009457108444484097</v>
      </c>
      <c r="J50" s="11">
        <v>1586.052</v>
      </c>
      <c r="K50" s="16">
        <v>1585.013</v>
      </c>
      <c r="L50" s="37">
        <f t="shared" si="10"/>
        <v>-0.0006550857096740758</v>
      </c>
      <c r="M50" s="16">
        <f t="shared" si="11"/>
        <v>-1.0389999999999873</v>
      </c>
    </row>
    <row r="51" spans="1:13" ht="15">
      <c r="A51" s="2">
        <v>50</v>
      </c>
      <c r="B51" s="25" t="s">
        <v>150</v>
      </c>
      <c r="C51" s="16">
        <v>4782</v>
      </c>
      <c r="D51" s="4">
        <v>5080</v>
      </c>
      <c r="E51" s="16">
        <v>5072</v>
      </c>
      <c r="F51" s="43">
        <f t="shared" si="6"/>
        <v>0.003371262249240768</v>
      </c>
      <c r="G51" s="43">
        <f t="shared" si="7"/>
        <v>0.060644081974069425</v>
      </c>
      <c r="H51" s="27">
        <f t="shared" si="8"/>
        <v>290</v>
      </c>
      <c r="I51" s="37">
        <f t="shared" si="9"/>
        <v>0.00258732212160414</v>
      </c>
      <c r="J51" s="11">
        <v>4985.508</v>
      </c>
      <c r="K51" s="16">
        <v>5007.44</v>
      </c>
      <c r="L51" s="37">
        <f t="shared" si="10"/>
        <v>0.0043991504978027896</v>
      </c>
      <c r="M51" s="16">
        <f t="shared" si="11"/>
        <v>21.93199999999979</v>
      </c>
    </row>
    <row r="52" spans="1:13" ht="15">
      <c r="A52" s="2">
        <v>51</v>
      </c>
      <c r="B52" s="25" t="s">
        <v>151</v>
      </c>
      <c r="C52" s="16">
        <v>4401</v>
      </c>
      <c r="D52" s="4">
        <v>4577</v>
      </c>
      <c r="E52" s="16">
        <v>4544</v>
      </c>
      <c r="F52" s="43">
        <f t="shared" si="6"/>
        <v>0.0030203106586257984</v>
      </c>
      <c r="G52" s="43">
        <f t="shared" si="7"/>
        <v>0.032492615314701205</v>
      </c>
      <c r="H52" s="27">
        <f t="shared" si="8"/>
        <v>143</v>
      </c>
      <c r="I52" s="37">
        <f t="shared" si="9"/>
        <v>0.0012758174599634207</v>
      </c>
      <c r="J52" s="11">
        <v>4464.296</v>
      </c>
      <c r="K52" s="16">
        <v>4442.421</v>
      </c>
      <c r="L52" s="37">
        <f t="shared" si="10"/>
        <v>-0.004899988710426011</v>
      </c>
      <c r="M52" s="16">
        <f t="shared" si="11"/>
        <v>-21.875</v>
      </c>
    </row>
    <row r="53" spans="1:13" ht="15">
      <c r="A53" s="2">
        <v>52</v>
      </c>
      <c r="B53" s="25" t="s">
        <v>152</v>
      </c>
      <c r="C53" s="16">
        <v>9929</v>
      </c>
      <c r="D53" s="4">
        <v>10602</v>
      </c>
      <c r="E53" s="16">
        <v>10439</v>
      </c>
      <c r="F53" s="43">
        <f t="shared" si="6"/>
        <v>0.0069386054061167934</v>
      </c>
      <c r="G53" s="43">
        <f t="shared" si="7"/>
        <v>0.05136468929398731</v>
      </c>
      <c r="H53" s="27">
        <f t="shared" si="8"/>
        <v>510</v>
      </c>
      <c r="I53" s="37">
        <f t="shared" si="9"/>
        <v>0.004550118213855556</v>
      </c>
      <c r="J53" s="11">
        <v>10480.91</v>
      </c>
      <c r="K53" s="16">
        <v>10530.94</v>
      </c>
      <c r="L53" s="37">
        <f t="shared" si="10"/>
        <v>0.004773440474157364</v>
      </c>
      <c r="M53" s="16">
        <f t="shared" si="11"/>
        <v>50.030000000000655</v>
      </c>
    </row>
    <row r="54" spans="1:13" ht="15">
      <c r="A54" s="2">
        <v>53</v>
      </c>
      <c r="B54" s="25" t="s">
        <v>153</v>
      </c>
      <c r="C54" s="16">
        <v>5070</v>
      </c>
      <c r="D54" s="4">
        <v>5430</v>
      </c>
      <c r="E54" s="16">
        <v>5365</v>
      </c>
      <c r="F54" s="43">
        <f t="shared" si="6"/>
        <v>0.003566013794790363</v>
      </c>
      <c r="G54" s="43">
        <f t="shared" si="7"/>
        <v>0.05818540433925049</v>
      </c>
      <c r="H54" s="27">
        <f t="shared" si="8"/>
        <v>295</v>
      </c>
      <c r="I54" s="37">
        <f t="shared" si="9"/>
        <v>0.002631931123700763</v>
      </c>
      <c r="J54" s="11">
        <v>5444.042</v>
      </c>
      <c r="K54" s="16">
        <v>5476.294</v>
      </c>
      <c r="L54" s="37">
        <f t="shared" si="10"/>
        <v>0.005924274647403436</v>
      </c>
      <c r="M54" s="16">
        <f t="shared" si="11"/>
        <v>32.2519999999995</v>
      </c>
    </row>
    <row r="55" spans="1:13" ht="15">
      <c r="A55" s="2">
        <v>54</v>
      </c>
      <c r="B55" s="25" t="s">
        <v>154</v>
      </c>
      <c r="C55" s="16">
        <v>16076</v>
      </c>
      <c r="D55" s="4">
        <v>17569</v>
      </c>
      <c r="E55" s="16">
        <v>17421</v>
      </c>
      <c r="F55" s="43">
        <f t="shared" si="6"/>
        <v>0.0115794084471655</v>
      </c>
      <c r="G55" s="43">
        <f t="shared" si="7"/>
        <v>0.08366509081861159</v>
      </c>
      <c r="H55" s="27">
        <f t="shared" si="8"/>
        <v>1345</v>
      </c>
      <c r="I55" s="37">
        <f t="shared" si="9"/>
        <v>0.011999821563991613</v>
      </c>
      <c r="J55" s="11">
        <v>17428.8</v>
      </c>
      <c r="K55" s="16">
        <v>17476.88</v>
      </c>
      <c r="L55" s="37">
        <f t="shared" si="10"/>
        <v>0.0027586523455431096</v>
      </c>
      <c r="M55" s="16">
        <f t="shared" si="11"/>
        <v>48.080000000001746</v>
      </c>
    </row>
    <row r="56" spans="1:13" ht="15">
      <c r="A56" s="2">
        <v>55</v>
      </c>
      <c r="B56" s="25" t="s">
        <v>155</v>
      </c>
      <c r="C56" s="16">
        <v>18753</v>
      </c>
      <c r="D56" s="4">
        <v>20231</v>
      </c>
      <c r="E56" s="16">
        <v>20035</v>
      </c>
      <c r="F56" s="43">
        <f t="shared" si="6"/>
        <v>0.013316884693126732</v>
      </c>
      <c r="G56" s="43">
        <f t="shared" si="7"/>
        <v>0.06836239535007732</v>
      </c>
      <c r="H56" s="27">
        <f t="shared" si="8"/>
        <v>1282</v>
      </c>
      <c r="I56" s="37">
        <f t="shared" si="9"/>
        <v>0.011437748137574163</v>
      </c>
      <c r="J56" s="11">
        <v>20095.82</v>
      </c>
      <c r="K56" s="16">
        <v>20220.82</v>
      </c>
      <c r="L56" s="37">
        <f t="shared" si="10"/>
        <v>0.00622019902646421</v>
      </c>
      <c r="M56" s="16">
        <f t="shared" si="11"/>
        <v>125</v>
      </c>
    </row>
    <row r="57" spans="1:13" ht="15">
      <c r="A57" s="2">
        <v>56</v>
      </c>
      <c r="B57" s="25" t="s">
        <v>156</v>
      </c>
      <c r="C57" s="16">
        <v>1619</v>
      </c>
      <c r="D57" s="4">
        <v>1663</v>
      </c>
      <c r="E57" s="16">
        <v>1646</v>
      </c>
      <c r="F57" s="43">
        <f t="shared" si="6"/>
        <v>0.0010940649965004543</v>
      </c>
      <c r="G57" s="43">
        <f t="shared" si="7"/>
        <v>0.016676961087090797</v>
      </c>
      <c r="H57" s="27">
        <f t="shared" si="8"/>
        <v>27</v>
      </c>
      <c r="I57" s="37">
        <f t="shared" si="9"/>
        <v>0.00024088861132176472</v>
      </c>
      <c r="J57" s="11">
        <v>1634.387</v>
      </c>
      <c r="K57" s="16">
        <v>1646.984</v>
      </c>
      <c r="L57" s="37">
        <f t="shared" si="10"/>
        <v>0.007707476870533099</v>
      </c>
      <c r="M57" s="16">
        <f t="shared" si="11"/>
        <v>12.59699999999998</v>
      </c>
    </row>
    <row r="58" spans="1:13" ht="15">
      <c r="A58" s="2">
        <v>57</v>
      </c>
      <c r="B58" s="25" t="s">
        <v>157</v>
      </c>
      <c r="C58" s="16">
        <v>3369</v>
      </c>
      <c r="D58" s="4">
        <v>3449</v>
      </c>
      <c r="E58" s="16">
        <v>3417</v>
      </c>
      <c r="F58" s="43">
        <f t="shared" si="6"/>
        <v>0.002271215123354831</v>
      </c>
      <c r="G58" s="43">
        <f t="shared" si="7"/>
        <v>0.014247551202137132</v>
      </c>
      <c r="H58" s="27">
        <f t="shared" si="8"/>
        <v>48</v>
      </c>
      <c r="I58" s="37">
        <f t="shared" si="9"/>
        <v>0.0004282464201275817</v>
      </c>
      <c r="J58" s="11">
        <v>3406.723</v>
      </c>
      <c r="K58" s="16">
        <v>3414.745</v>
      </c>
      <c r="L58" s="37">
        <f t="shared" si="10"/>
        <v>0.002354755581830379</v>
      </c>
      <c r="M58" s="16">
        <f t="shared" si="11"/>
        <v>8.021999999999935</v>
      </c>
    </row>
    <row r="59" spans="1:13" ht="15">
      <c r="A59" s="2">
        <v>58</v>
      </c>
      <c r="B59" s="25" t="s">
        <v>158</v>
      </c>
      <c r="C59" s="16">
        <v>7646</v>
      </c>
      <c r="D59" s="4">
        <v>7744</v>
      </c>
      <c r="E59" s="16">
        <v>7715</v>
      </c>
      <c r="F59" s="43">
        <f t="shared" si="6"/>
        <v>0.00512801424544411</v>
      </c>
      <c r="G59" s="43">
        <f t="shared" si="7"/>
        <v>0.009024326445200105</v>
      </c>
      <c r="H59" s="27">
        <f t="shared" si="8"/>
        <v>69</v>
      </c>
      <c r="I59" s="37">
        <f t="shared" si="9"/>
        <v>0.0006156042289333988</v>
      </c>
      <c r="J59" s="11">
        <v>7556.905</v>
      </c>
      <c r="K59" s="16">
        <v>7584.904</v>
      </c>
      <c r="L59" s="37">
        <f t="shared" si="10"/>
        <v>0.0037050882603394783</v>
      </c>
      <c r="M59" s="16">
        <f t="shared" si="11"/>
        <v>27.999000000000706</v>
      </c>
    </row>
    <row r="60" spans="1:13" ht="15">
      <c r="A60" s="2">
        <v>59</v>
      </c>
      <c r="B60" s="25" t="s">
        <v>159</v>
      </c>
      <c r="C60" s="16">
        <v>17367</v>
      </c>
      <c r="D60" s="4">
        <v>19110</v>
      </c>
      <c r="E60" s="16">
        <v>19027</v>
      </c>
      <c r="F60" s="43">
        <f t="shared" si="6"/>
        <v>0.0126468862019527</v>
      </c>
      <c r="G60" s="43">
        <f t="shared" si="7"/>
        <v>0.09558357805032533</v>
      </c>
      <c r="H60" s="27">
        <f t="shared" si="8"/>
        <v>1660</v>
      </c>
      <c r="I60" s="37">
        <f t="shared" si="9"/>
        <v>0.014810188696078868</v>
      </c>
      <c r="J60" s="11">
        <v>18854.95</v>
      </c>
      <c r="K60" s="16">
        <v>18986.12</v>
      </c>
      <c r="L60" s="37">
        <f t="shared" si="10"/>
        <v>0.00695679383928349</v>
      </c>
      <c r="M60" s="16">
        <f t="shared" si="11"/>
        <v>131.16999999999825</v>
      </c>
    </row>
    <row r="61" spans="1:13" ht="15">
      <c r="A61" s="2">
        <v>60</v>
      </c>
      <c r="B61" s="25" t="s">
        <v>160</v>
      </c>
      <c r="C61" s="16">
        <v>6469</v>
      </c>
      <c r="D61" s="4">
        <v>6782</v>
      </c>
      <c r="E61" s="16">
        <v>6751</v>
      </c>
      <c r="F61" s="43">
        <f t="shared" si="6"/>
        <v>0.004487261720154658</v>
      </c>
      <c r="G61" s="43">
        <f t="shared" si="7"/>
        <v>0.04359251816354923</v>
      </c>
      <c r="H61" s="27">
        <f t="shared" si="8"/>
        <v>282</v>
      </c>
      <c r="I61" s="37">
        <f t="shared" si="9"/>
        <v>0.002515947718249543</v>
      </c>
      <c r="J61" s="11">
        <v>6741.838</v>
      </c>
      <c r="K61" s="16">
        <v>6761.683</v>
      </c>
      <c r="L61" s="37">
        <f t="shared" si="10"/>
        <v>0.002943559308307357</v>
      </c>
      <c r="M61" s="16">
        <f t="shared" si="11"/>
        <v>19.845000000000255</v>
      </c>
    </row>
    <row r="62" spans="1:13" ht="15">
      <c r="A62" s="2">
        <v>61</v>
      </c>
      <c r="B62" s="25" t="s">
        <v>161</v>
      </c>
      <c r="C62" s="16">
        <v>13937</v>
      </c>
      <c r="D62" s="4">
        <v>14572</v>
      </c>
      <c r="E62" s="16">
        <v>14364</v>
      </c>
      <c r="F62" s="43">
        <f t="shared" si="6"/>
        <v>0.009547478499229966</v>
      </c>
      <c r="G62" s="43">
        <f t="shared" si="7"/>
        <v>0.03063787041687594</v>
      </c>
      <c r="H62" s="27">
        <f t="shared" si="8"/>
        <v>427</v>
      </c>
      <c r="I62" s="37">
        <f t="shared" si="9"/>
        <v>0.0038096087790516126</v>
      </c>
      <c r="J62" s="11">
        <v>14446.19</v>
      </c>
      <c r="K62" s="16">
        <v>14481.87</v>
      </c>
      <c r="L62" s="37">
        <f t="shared" si="10"/>
        <v>0.0024698553736314066</v>
      </c>
      <c r="M62" s="16">
        <f t="shared" si="11"/>
        <v>35.68000000000029</v>
      </c>
    </row>
    <row r="63" spans="1:13" ht="15">
      <c r="A63" s="2">
        <v>62</v>
      </c>
      <c r="B63" s="25" t="s">
        <v>162</v>
      </c>
      <c r="C63" s="16">
        <v>904</v>
      </c>
      <c r="D63" s="4">
        <v>1037</v>
      </c>
      <c r="E63" s="16">
        <v>1100</v>
      </c>
      <c r="F63" s="43">
        <f t="shared" si="6"/>
        <v>0.0007311491471145198</v>
      </c>
      <c r="G63" s="43">
        <f t="shared" si="7"/>
        <v>0.2168141592920354</v>
      </c>
      <c r="H63" s="27">
        <f t="shared" si="8"/>
        <v>196</v>
      </c>
      <c r="I63" s="37">
        <f t="shared" si="9"/>
        <v>0.0017486728821876254</v>
      </c>
      <c r="J63" s="11">
        <v>1013.459</v>
      </c>
      <c r="K63" s="16">
        <v>1047.24</v>
      </c>
      <c r="L63" s="37">
        <f t="shared" si="10"/>
        <v>0.03333237950425233</v>
      </c>
      <c r="M63" s="16">
        <f t="shared" si="11"/>
        <v>33.78100000000006</v>
      </c>
    </row>
    <row r="64" spans="1:13" ht="15">
      <c r="A64" s="2">
        <v>63</v>
      </c>
      <c r="B64" s="25" t="s">
        <v>163</v>
      </c>
      <c r="C64" s="16">
        <v>7439</v>
      </c>
      <c r="D64" s="4">
        <v>8757</v>
      </c>
      <c r="E64" s="16">
        <v>8456</v>
      </c>
      <c r="F64" s="43">
        <f t="shared" si="6"/>
        <v>0.005620542898182164</v>
      </c>
      <c r="G64" s="43">
        <f t="shared" si="7"/>
        <v>0.1367119236456513</v>
      </c>
      <c r="H64" s="27">
        <f t="shared" si="8"/>
        <v>1017</v>
      </c>
      <c r="I64" s="37">
        <f t="shared" si="9"/>
        <v>0.009073471026453138</v>
      </c>
      <c r="J64" s="11">
        <v>8569.744</v>
      </c>
      <c r="K64" s="16">
        <v>8658.974</v>
      </c>
      <c r="L64" s="37">
        <f t="shared" si="10"/>
        <v>0.010412213013597554</v>
      </c>
      <c r="M64" s="16">
        <f t="shared" si="11"/>
        <v>89.22999999999956</v>
      </c>
    </row>
    <row r="65" spans="1:13" ht="15">
      <c r="A65" s="2">
        <v>64</v>
      </c>
      <c r="B65" s="25" t="s">
        <v>164</v>
      </c>
      <c r="C65" s="16">
        <v>6914</v>
      </c>
      <c r="D65" s="4">
        <v>7306</v>
      </c>
      <c r="E65" s="16">
        <v>7200</v>
      </c>
      <c r="F65" s="43">
        <f t="shared" si="6"/>
        <v>0.0047857035083859484</v>
      </c>
      <c r="G65" s="43">
        <f t="shared" si="7"/>
        <v>0.04136534567544113</v>
      </c>
      <c r="H65" s="27">
        <f t="shared" si="8"/>
        <v>286</v>
      </c>
      <c r="I65" s="37">
        <f t="shared" si="9"/>
        <v>0.0025516349199268414</v>
      </c>
      <c r="J65" s="11">
        <v>7241.628</v>
      </c>
      <c r="K65" s="16">
        <v>7267.21</v>
      </c>
      <c r="L65" s="37">
        <f t="shared" si="10"/>
        <v>0.0035326310603085846</v>
      </c>
      <c r="M65" s="16">
        <f t="shared" si="11"/>
        <v>25.582000000000335</v>
      </c>
    </row>
    <row r="66" spans="1:13" ht="15">
      <c r="A66" s="2">
        <v>65</v>
      </c>
      <c r="B66" s="25" t="s">
        <v>165</v>
      </c>
      <c r="C66" s="16">
        <v>5219</v>
      </c>
      <c r="D66" s="4">
        <v>5448</v>
      </c>
      <c r="E66" s="16">
        <v>5448</v>
      </c>
      <c r="F66" s="43">
        <f aca="true" t="shared" si="12" ref="F66:F82">E66/$E$83</f>
        <v>0.0036211823213453675</v>
      </c>
      <c r="G66" s="43">
        <f aca="true" t="shared" si="13" ref="G66:G82">(E66-C66)/C66</f>
        <v>0.04387813757424794</v>
      </c>
      <c r="H66" s="27">
        <f aca="true" t="shared" si="14" ref="H66:H82">E66-C66</f>
        <v>229</v>
      </c>
      <c r="I66" s="37">
        <f aca="true" t="shared" si="15" ref="I66:I82">H66/$H$83</f>
        <v>0.0020430922960253377</v>
      </c>
      <c r="J66" s="11">
        <v>4863.417</v>
      </c>
      <c r="K66" s="16">
        <v>4899.726</v>
      </c>
      <c r="L66" s="37">
        <f aca="true" t="shared" si="16" ref="L66:L82">(K66-J66)/J66</f>
        <v>0.007465738594901339</v>
      </c>
      <c r="M66" s="16">
        <f aca="true" t="shared" si="17" ref="M66:M82">K66-J66</f>
        <v>36.30899999999929</v>
      </c>
    </row>
    <row r="67" spans="1:13" ht="15">
      <c r="A67" s="2">
        <v>66</v>
      </c>
      <c r="B67" s="25" t="s">
        <v>166</v>
      </c>
      <c r="C67" s="16">
        <v>4764</v>
      </c>
      <c r="D67" s="4">
        <v>4957</v>
      </c>
      <c r="E67" s="16">
        <v>4933</v>
      </c>
      <c r="F67" s="43">
        <f t="shared" si="12"/>
        <v>0.003278871584287206</v>
      </c>
      <c r="G67" s="43">
        <f t="shared" si="13"/>
        <v>0.03547439126784215</v>
      </c>
      <c r="H67" s="27">
        <f t="shared" si="14"/>
        <v>169</v>
      </c>
      <c r="I67" s="37">
        <f t="shared" si="15"/>
        <v>0.0015077842708658606</v>
      </c>
      <c r="J67" s="11">
        <v>4891.071</v>
      </c>
      <c r="K67" s="16">
        <v>4912.458</v>
      </c>
      <c r="L67" s="37">
        <f t="shared" si="16"/>
        <v>0.004372661938458819</v>
      </c>
      <c r="M67" s="16">
        <f t="shared" si="17"/>
        <v>21.386999999999716</v>
      </c>
    </row>
    <row r="68" spans="1:13" ht="15">
      <c r="A68" s="2">
        <v>67</v>
      </c>
      <c r="B68" s="25" t="s">
        <v>167</v>
      </c>
      <c r="C68" s="16">
        <v>9500</v>
      </c>
      <c r="D68" s="4">
        <v>10154</v>
      </c>
      <c r="E68" s="16">
        <v>9828</v>
      </c>
      <c r="F68" s="43">
        <f t="shared" si="12"/>
        <v>0.00653248528894682</v>
      </c>
      <c r="G68" s="43">
        <f t="shared" si="13"/>
        <v>0.03452631578947368</v>
      </c>
      <c r="H68" s="27">
        <f t="shared" si="14"/>
        <v>328</v>
      </c>
      <c r="I68" s="37">
        <f t="shared" si="15"/>
        <v>0.0029263505375384754</v>
      </c>
      <c r="J68" s="11">
        <v>10113.43</v>
      </c>
      <c r="K68" s="16">
        <v>10097.59</v>
      </c>
      <c r="L68" s="37">
        <f t="shared" si="16"/>
        <v>-0.0015662342054080707</v>
      </c>
      <c r="M68" s="16">
        <f t="shared" si="17"/>
        <v>-15.840000000000146</v>
      </c>
    </row>
    <row r="69" spans="1:13" ht="15">
      <c r="A69" s="2">
        <v>68</v>
      </c>
      <c r="B69" s="25" t="s">
        <v>168</v>
      </c>
      <c r="C69" s="16">
        <v>4548</v>
      </c>
      <c r="D69" s="4">
        <v>5093</v>
      </c>
      <c r="E69" s="16">
        <v>4995</v>
      </c>
      <c r="F69" s="43">
        <f t="shared" si="12"/>
        <v>0.0033200818089427517</v>
      </c>
      <c r="G69" s="43">
        <f t="shared" si="13"/>
        <v>0.09828496042216359</v>
      </c>
      <c r="H69" s="27">
        <f t="shared" si="14"/>
        <v>447</v>
      </c>
      <c r="I69" s="37">
        <f t="shared" si="15"/>
        <v>0.003988044787438105</v>
      </c>
      <c r="J69" s="11">
        <v>5002.49</v>
      </c>
      <c r="K69" s="16">
        <v>5013.702</v>
      </c>
      <c r="L69" s="37">
        <f t="shared" si="16"/>
        <v>0.0022412838406474463</v>
      </c>
      <c r="M69" s="16">
        <f t="shared" si="17"/>
        <v>11.212000000000444</v>
      </c>
    </row>
    <row r="70" spans="1:13" ht="15">
      <c r="A70" s="2">
        <v>69</v>
      </c>
      <c r="B70" s="25" t="s">
        <v>169</v>
      </c>
      <c r="C70" s="16">
        <v>913</v>
      </c>
      <c r="D70" s="4">
        <v>991</v>
      </c>
      <c r="E70" s="16">
        <v>976</v>
      </c>
      <c r="F70" s="43">
        <f t="shared" si="12"/>
        <v>0.0006487286978034285</v>
      </c>
      <c r="G70" s="43">
        <f t="shared" si="13"/>
        <v>0.06900328587075576</v>
      </c>
      <c r="H70" s="27">
        <f t="shared" si="14"/>
        <v>63</v>
      </c>
      <c r="I70" s="37">
        <f t="shared" si="15"/>
        <v>0.000562073426417451</v>
      </c>
      <c r="J70" s="11">
        <v>964.8551</v>
      </c>
      <c r="K70" s="16">
        <v>972.5496</v>
      </c>
      <c r="L70" s="37">
        <f t="shared" si="16"/>
        <v>0.007974772585023453</v>
      </c>
      <c r="M70" s="16">
        <f t="shared" si="17"/>
        <v>7.694500000000062</v>
      </c>
    </row>
    <row r="71" spans="1:13" ht="15">
      <c r="A71" s="2">
        <v>70</v>
      </c>
      <c r="B71" s="25" t="s">
        <v>170</v>
      </c>
      <c r="C71" s="16">
        <v>3317</v>
      </c>
      <c r="D71" s="4">
        <v>3463</v>
      </c>
      <c r="E71" s="16">
        <v>3392</v>
      </c>
      <c r="F71" s="43">
        <f t="shared" si="12"/>
        <v>0.0022545980972840467</v>
      </c>
      <c r="G71" s="43">
        <f t="shared" si="13"/>
        <v>0.022610792885137173</v>
      </c>
      <c r="H71" s="27">
        <f t="shared" si="14"/>
        <v>75</v>
      </c>
      <c r="I71" s="37">
        <f t="shared" si="15"/>
        <v>0.0006691350314493464</v>
      </c>
      <c r="J71" s="11">
        <v>3371.714</v>
      </c>
      <c r="K71" s="16">
        <v>3390.397</v>
      </c>
      <c r="L71" s="37">
        <f t="shared" si="16"/>
        <v>0.005541098681560771</v>
      </c>
      <c r="M71" s="16">
        <f t="shared" si="17"/>
        <v>18.682999999999993</v>
      </c>
    </row>
    <row r="72" spans="1:13" ht="15">
      <c r="A72" s="2">
        <v>71</v>
      </c>
      <c r="B72" s="25" t="s">
        <v>171</v>
      </c>
      <c r="C72" s="16">
        <v>3691</v>
      </c>
      <c r="D72" s="4">
        <v>3832</v>
      </c>
      <c r="E72" s="16">
        <v>3808</v>
      </c>
      <c r="F72" s="43">
        <f t="shared" si="12"/>
        <v>0.0025311054111019017</v>
      </c>
      <c r="G72" s="43">
        <f t="shared" si="13"/>
        <v>0.031698726632348954</v>
      </c>
      <c r="H72" s="27">
        <f t="shared" si="14"/>
        <v>117</v>
      </c>
      <c r="I72" s="37">
        <f t="shared" si="15"/>
        <v>0.0010438506490609806</v>
      </c>
      <c r="J72" s="11">
        <v>3776.116</v>
      </c>
      <c r="K72" s="16">
        <v>3788.649</v>
      </c>
      <c r="L72" s="37">
        <f t="shared" si="16"/>
        <v>0.0033190188013291705</v>
      </c>
      <c r="M72" s="16">
        <f t="shared" si="17"/>
        <v>12.532999999999902</v>
      </c>
    </row>
    <row r="73" spans="1:13" ht="15">
      <c r="A73" s="2">
        <v>72</v>
      </c>
      <c r="B73" s="25" t="s">
        <v>172</v>
      </c>
      <c r="C73" s="16">
        <v>2759</v>
      </c>
      <c r="D73" s="4">
        <v>3032</v>
      </c>
      <c r="E73" s="16">
        <v>3029</v>
      </c>
      <c r="F73" s="43">
        <f t="shared" si="12"/>
        <v>0.0020133188787362553</v>
      </c>
      <c r="G73" s="43">
        <f t="shared" si="13"/>
        <v>0.09786154403769481</v>
      </c>
      <c r="H73" s="27">
        <f t="shared" si="14"/>
        <v>270</v>
      </c>
      <c r="I73" s="37">
        <f t="shared" si="15"/>
        <v>0.0024088861132176473</v>
      </c>
      <c r="J73" s="11">
        <v>3008.736</v>
      </c>
      <c r="K73" s="16">
        <v>3028.913</v>
      </c>
      <c r="L73" s="37">
        <f t="shared" si="16"/>
        <v>0.006706138391670168</v>
      </c>
      <c r="M73" s="16">
        <f t="shared" si="17"/>
        <v>20.177000000000135</v>
      </c>
    </row>
    <row r="74" spans="1:13" ht="15">
      <c r="A74" s="2">
        <v>73</v>
      </c>
      <c r="B74" s="25" t="s">
        <v>173</v>
      </c>
      <c r="C74" s="16">
        <v>1378</v>
      </c>
      <c r="D74" s="4">
        <v>1512</v>
      </c>
      <c r="E74" s="16">
        <v>1487</v>
      </c>
      <c r="F74" s="43">
        <f t="shared" si="12"/>
        <v>0.0009883807106902645</v>
      </c>
      <c r="G74" s="43">
        <f t="shared" si="13"/>
        <v>0.07910014513788098</v>
      </c>
      <c r="H74" s="27">
        <f t="shared" si="14"/>
        <v>109</v>
      </c>
      <c r="I74" s="37">
        <f t="shared" si="15"/>
        <v>0.0009724762457063835</v>
      </c>
      <c r="J74" s="11">
        <v>1498.232</v>
      </c>
      <c r="K74" s="16">
        <v>1485.439</v>
      </c>
      <c r="L74" s="37">
        <f t="shared" si="16"/>
        <v>-0.00853873098425337</v>
      </c>
      <c r="M74" s="16">
        <f t="shared" si="17"/>
        <v>-12.792999999999893</v>
      </c>
    </row>
    <row r="75" spans="1:13" ht="15">
      <c r="A75" s="2">
        <v>74</v>
      </c>
      <c r="B75" s="25" t="s">
        <v>174</v>
      </c>
      <c r="C75" s="16">
        <v>2953</v>
      </c>
      <c r="D75" s="4">
        <v>3310</v>
      </c>
      <c r="E75" s="16">
        <v>3321</v>
      </c>
      <c r="F75" s="43">
        <f t="shared" si="12"/>
        <v>0.0022074057432430187</v>
      </c>
      <c r="G75" s="43">
        <f t="shared" si="13"/>
        <v>0.12461903149339655</v>
      </c>
      <c r="H75" s="27">
        <f t="shared" si="14"/>
        <v>368</v>
      </c>
      <c r="I75" s="37">
        <f t="shared" si="15"/>
        <v>0.00328322255431146</v>
      </c>
      <c r="J75" s="11">
        <v>3239.096</v>
      </c>
      <c r="K75" s="16">
        <v>3275.023</v>
      </c>
      <c r="L75" s="37">
        <f t="shared" si="16"/>
        <v>0.011091674961162045</v>
      </c>
      <c r="M75" s="16">
        <f t="shared" si="17"/>
        <v>35.927000000000135</v>
      </c>
    </row>
    <row r="76" spans="1:13" ht="15">
      <c r="A76" s="2">
        <v>75</v>
      </c>
      <c r="B76" s="25" t="s">
        <v>175</v>
      </c>
      <c r="C76" s="16">
        <v>940</v>
      </c>
      <c r="D76" s="4">
        <v>1033</v>
      </c>
      <c r="E76" s="16">
        <v>979</v>
      </c>
      <c r="F76" s="43">
        <f t="shared" si="12"/>
        <v>0.0006507227409319226</v>
      </c>
      <c r="G76" s="43">
        <f t="shared" si="13"/>
        <v>0.04148936170212766</v>
      </c>
      <c r="H76" s="27">
        <f t="shared" si="14"/>
        <v>39</v>
      </c>
      <c r="I76" s="37">
        <f t="shared" si="15"/>
        <v>0.00034795021635366017</v>
      </c>
      <c r="J76" s="11">
        <v>992.5154</v>
      </c>
      <c r="K76" s="16">
        <v>983.8062</v>
      </c>
      <c r="L76" s="37">
        <f t="shared" si="16"/>
        <v>-0.008774876440204363</v>
      </c>
      <c r="M76" s="16">
        <f t="shared" si="17"/>
        <v>-8.70920000000001</v>
      </c>
    </row>
    <row r="77" spans="1:13" ht="15">
      <c r="A77" s="2">
        <v>76</v>
      </c>
      <c r="B77" s="25" t="s">
        <v>176</v>
      </c>
      <c r="C77" s="16">
        <v>1293</v>
      </c>
      <c r="D77" s="4">
        <v>1432</v>
      </c>
      <c r="E77" s="16">
        <v>1393</v>
      </c>
      <c r="F77" s="43">
        <f t="shared" si="12"/>
        <v>0.0009259006926641148</v>
      </c>
      <c r="G77" s="43">
        <f t="shared" si="13"/>
        <v>0.07733952049497293</v>
      </c>
      <c r="H77" s="27">
        <f t="shared" si="14"/>
        <v>100</v>
      </c>
      <c r="I77" s="37">
        <f t="shared" si="15"/>
        <v>0.000892180041932462</v>
      </c>
      <c r="J77" s="11">
        <v>1401.645</v>
      </c>
      <c r="K77" s="16">
        <v>1394.785</v>
      </c>
      <c r="L77" s="37">
        <f t="shared" si="16"/>
        <v>-0.004894249257122809</v>
      </c>
      <c r="M77" s="16">
        <f t="shared" si="17"/>
        <v>-6.8599999999999</v>
      </c>
    </row>
    <row r="78" spans="1:13" ht="15">
      <c r="A78" s="2">
        <v>77</v>
      </c>
      <c r="B78" s="25" t="s">
        <v>177</v>
      </c>
      <c r="C78" s="16">
        <v>4933</v>
      </c>
      <c r="D78" s="4">
        <v>5433</v>
      </c>
      <c r="E78" s="16">
        <v>5379</v>
      </c>
      <c r="F78" s="43">
        <f t="shared" si="12"/>
        <v>0.0035753193293900022</v>
      </c>
      <c r="G78" s="43">
        <f t="shared" si="13"/>
        <v>0.09041151429150618</v>
      </c>
      <c r="H78" s="27">
        <f t="shared" si="14"/>
        <v>446</v>
      </c>
      <c r="I78" s="37">
        <f t="shared" si="15"/>
        <v>0.003979122987018781</v>
      </c>
      <c r="J78" s="11">
        <v>5338.084</v>
      </c>
      <c r="K78" s="16">
        <v>5302.988</v>
      </c>
      <c r="L78" s="37">
        <f t="shared" si="16"/>
        <v>-0.006574643636180987</v>
      </c>
      <c r="M78" s="16">
        <f t="shared" si="17"/>
        <v>-35.09599999999955</v>
      </c>
    </row>
    <row r="79" spans="1:13" ht="15">
      <c r="A79" s="2">
        <v>78</v>
      </c>
      <c r="B79" s="25" t="s">
        <v>178</v>
      </c>
      <c r="C79" s="16">
        <v>4103</v>
      </c>
      <c r="D79" s="4">
        <v>4543</v>
      </c>
      <c r="E79" s="16">
        <v>4482</v>
      </c>
      <c r="F79" s="43">
        <f t="shared" si="12"/>
        <v>0.0029791004339702527</v>
      </c>
      <c r="G79" s="43">
        <f t="shared" si="13"/>
        <v>0.09237143553497441</v>
      </c>
      <c r="H79" s="27">
        <f t="shared" si="14"/>
        <v>379</v>
      </c>
      <c r="I79" s="37">
        <f t="shared" si="15"/>
        <v>0.003381362358924031</v>
      </c>
      <c r="J79" s="11">
        <v>4624.326</v>
      </c>
      <c r="K79" s="16">
        <v>4638.644</v>
      </c>
      <c r="L79" s="37">
        <f t="shared" si="16"/>
        <v>0.003096234997273162</v>
      </c>
      <c r="M79" s="16">
        <f t="shared" si="17"/>
        <v>14.318000000000211</v>
      </c>
    </row>
    <row r="80" spans="1:13" ht="15">
      <c r="A80" s="2">
        <v>79</v>
      </c>
      <c r="B80" s="25" t="s">
        <v>179</v>
      </c>
      <c r="C80" s="16">
        <v>943</v>
      </c>
      <c r="D80" s="4">
        <v>1137</v>
      </c>
      <c r="E80" s="16">
        <v>1080</v>
      </c>
      <c r="F80" s="43">
        <f t="shared" si="12"/>
        <v>0.0007178555262578923</v>
      </c>
      <c r="G80" s="43">
        <f t="shared" si="13"/>
        <v>0.14528101802757157</v>
      </c>
      <c r="H80" s="27">
        <f t="shared" si="14"/>
        <v>137</v>
      </c>
      <c r="I80" s="37">
        <f t="shared" si="15"/>
        <v>0.001222286657447473</v>
      </c>
      <c r="J80" s="11">
        <v>1130.695</v>
      </c>
      <c r="K80" s="16">
        <v>1138.585</v>
      </c>
      <c r="L80" s="37">
        <f t="shared" si="16"/>
        <v>0.006978009100597509</v>
      </c>
      <c r="M80" s="16">
        <f t="shared" si="17"/>
        <v>7.8900000000001</v>
      </c>
    </row>
    <row r="81" spans="1:13" ht="15">
      <c r="A81" s="2">
        <v>80</v>
      </c>
      <c r="B81" s="25" t="s">
        <v>180</v>
      </c>
      <c r="C81" s="16">
        <v>4677</v>
      </c>
      <c r="D81" s="4">
        <v>5273</v>
      </c>
      <c r="E81" s="16">
        <v>5267</v>
      </c>
      <c r="F81" s="43">
        <f t="shared" si="12"/>
        <v>0.0035008750525928876</v>
      </c>
      <c r="G81" s="43">
        <f t="shared" si="13"/>
        <v>0.1261492409664315</v>
      </c>
      <c r="H81" s="27">
        <f t="shared" si="14"/>
        <v>590</v>
      </c>
      <c r="I81" s="37">
        <f t="shared" si="15"/>
        <v>0.005263862247401526</v>
      </c>
      <c r="J81" s="11">
        <v>5261.857</v>
      </c>
      <c r="K81" s="16">
        <v>5322.981</v>
      </c>
      <c r="L81" s="37">
        <f t="shared" si="16"/>
        <v>0.011616431233307897</v>
      </c>
      <c r="M81" s="16">
        <f t="shared" si="17"/>
        <v>61.123999999999796</v>
      </c>
    </row>
    <row r="82" spans="1:13" ht="15.75" thickBot="1">
      <c r="A82" s="3">
        <v>81</v>
      </c>
      <c r="B82" s="26" t="s">
        <v>181</v>
      </c>
      <c r="C82" s="16">
        <v>5229</v>
      </c>
      <c r="D82" s="4">
        <v>5707</v>
      </c>
      <c r="E82" s="16">
        <v>5672</v>
      </c>
      <c r="F82" s="43">
        <f t="shared" si="12"/>
        <v>0.0037700708749395973</v>
      </c>
      <c r="G82" s="43">
        <f t="shared" si="13"/>
        <v>0.08471983170778352</v>
      </c>
      <c r="H82" s="71">
        <f t="shared" si="14"/>
        <v>443</v>
      </c>
      <c r="I82" s="68">
        <f t="shared" si="15"/>
        <v>0.003952357585760806</v>
      </c>
      <c r="J82" s="11">
        <v>5663.492</v>
      </c>
      <c r="K82" s="16">
        <v>5672.064</v>
      </c>
      <c r="L82" s="37">
        <f t="shared" si="16"/>
        <v>0.0015135538286273056</v>
      </c>
      <c r="M82" s="16">
        <f t="shared" si="17"/>
        <v>8.572000000000116</v>
      </c>
    </row>
    <row r="83" spans="1:13" ht="15.75" thickBot="1">
      <c r="A83" s="131" t="s">
        <v>182</v>
      </c>
      <c r="B83" s="132"/>
      <c r="C83" s="60">
        <v>1392396</v>
      </c>
      <c r="D83" s="89">
        <v>1511723</v>
      </c>
      <c r="E83" s="60">
        <v>1504481</v>
      </c>
      <c r="F83" s="28">
        <f>E83/$E$83</f>
        <v>1</v>
      </c>
      <c r="G83" s="45">
        <f>(E83-C83)/C83</f>
        <v>0.08049793305927337</v>
      </c>
      <c r="H83" s="59">
        <f>E83-C83</f>
        <v>112085</v>
      </c>
      <c r="I83" s="69">
        <f>H83/$H$83</f>
        <v>1</v>
      </c>
      <c r="J83" s="58">
        <v>1496664</v>
      </c>
      <c r="K83" s="57">
        <v>1507187</v>
      </c>
      <c r="L83" s="39">
        <f>(K83-J83)/J83</f>
        <v>0.0070309702110827816</v>
      </c>
      <c r="M83" s="57">
        <f>K83-J83</f>
        <v>10523</v>
      </c>
    </row>
    <row r="84" spans="9:13" ht="15">
      <c r="I84" s="65"/>
      <c r="J84" s="66"/>
      <c r="K84" s="66"/>
      <c r="L84" s="65"/>
      <c r="M84" s="66"/>
    </row>
    <row r="85" spans="9:13" ht="15">
      <c r="I85" s="65"/>
      <c r="J85" s="66"/>
      <c r="K85" s="66"/>
      <c r="L85" s="65"/>
      <c r="M85" s="66"/>
    </row>
    <row r="86" spans="9:13" ht="15">
      <c r="I86" s="65"/>
      <c r="J86" s="66"/>
      <c r="K86" s="66"/>
      <c r="L86" s="65"/>
      <c r="M86" s="66"/>
    </row>
    <row r="87" spans="9:13" ht="15">
      <c r="I87" s="65"/>
      <c r="J87" s="66"/>
      <c r="K87" s="66"/>
      <c r="L87" s="65"/>
      <c r="M87" s="66"/>
    </row>
    <row r="88" spans="9:13" ht="15">
      <c r="I88" s="65"/>
      <c r="J88" s="66"/>
      <c r="K88" s="66"/>
      <c r="L88" s="65"/>
      <c r="M88" s="66"/>
    </row>
    <row r="89" spans="9:13" ht="15">
      <c r="I89" s="65"/>
      <c r="J89" s="66"/>
      <c r="K89" s="66"/>
      <c r="L89" s="65"/>
      <c r="M89" s="66"/>
    </row>
    <row r="101" ht="15">
      <c r="F101" s="8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G1">
      <pane ySplit="1" topLeftCell="A25" activePane="bottomLeft" state="frozen"/>
      <selection pane="topLeft" activeCell="W1" sqref="W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1" t="s">
        <v>2</v>
      </c>
      <c r="B2" s="30" t="s">
        <v>3</v>
      </c>
      <c r="C2" s="16">
        <v>19605</v>
      </c>
      <c r="D2" s="4">
        <v>20707</v>
      </c>
      <c r="E2" s="16">
        <v>20899</v>
      </c>
      <c r="F2" s="42">
        <f aca="true" t="shared" si="0" ref="F2:F33">E2/$E$90</f>
        <v>0.007186133193959233</v>
      </c>
      <c r="G2" s="18">
        <f aca="true" t="shared" si="1" ref="G2:G33">(E2-C2)/C2</f>
        <v>0.06600357051772507</v>
      </c>
      <c r="H2" s="15">
        <f aca="true" t="shared" si="2" ref="H2:H33">E2-C2</f>
        <v>1294</v>
      </c>
      <c r="I2" s="47">
        <f aca="true" t="shared" si="3" ref="I2:I33">H2/$H$90</f>
        <v>0.0049250209332419885</v>
      </c>
      <c r="J2" s="15">
        <v>19949.2</v>
      </c>
      <c r="K2" s="15">
        <v>20015.67</v>
      </c>
      <c r="L2" s="47">
        <f aca="true" t="shared" si="4" ref="L2:L33">(K2-J2)/J2</f>
        <v>0.00333196318649357</v>
      </c>
      <c r="M2" s="15">
        <f aca="true" t="shared" si="5" ref="M2:M33">K2-J2</f>
        <v>66.46999999999753</v>
      </c>
    </row>
    <row r="3" spans="1:13" ht="15">
      <c r="A3" s="5" t="s">
        <v>4</v>
      </c>
      <c r="B3" s="31" t="s">
        <v>5</v>
      </c>
      <c r="C3" s="16">
        <v>3492</v>
      </c>
      <c r="D3" s="4">
        <v>4154</v>
      </c>
      <c r="E3" s="16">
        <v>4093</v>
      </c>
      <c r="F3" s="43">
        <f t="shared" si="0"/>
        <v>0.001407380408769565</v>
      </c>
      <c r="G3" s="19">
        <f t="shared" si="1"/>
        <v>0.17210767468499427</v>
      </c>
      <c r="H3" s="16">
        <f t="shared" si="2"/>
        <v>601</v>
      </c>
      <c r="I3" s="37">
        <f t="shared" si="3"/>
        <v>0.002287432442719038</v>
      </c>
      <c r="J3" s="16">
        <v>3749.758</v>
      </c>
      <c r="K3" s="16">
        <v>3795.105</v>
      </c>
      <c r="L3" s="37">
        <f t="shared" si="4"/>
        <v>0.012093313755181056</v>
      </c>
      <c r="M3" s="16">
        <f t="shared" si="5"/>
        <v>45.34700000000021</v>
      </c>
    </row>
    <row r="4" spans="1:13" ht="15">
      <c r="A4" s="5" t="s">
        <v>6</v>
      </c>
      <c r="B4" s="31" t="s">
        <v>7</v>
      </c>
      <c r="C4" s="16">
        <v>1569</v>
      </c>
      <c r="D4" s="4">
        <v>1954</v>
      </c>
      <c r="E4" s="16">
        <v>1882</v>
      </c>
      <c r="F4" s="43">
        <f t="shared" si="0"/>
        <v>0.000647126784584491</v>
      </c>
      <c r="G4" s="19">
        <f t="shared" si="1"/>
        <v>0.19949012109623965</v>
      </c>
      <c r="H4" s="16">
        <f t="shared" si="2"/>
        <v>313</v>
      </c>
      <c r="I4" s="37">
        <f t="shared" si="3"/>
        <v>0.0011912917713328766</v>
      </c>
      <c r="J4" s="16">
        <v>1718.027</v>
      </c>
      <c r="K4" s="16">
        <v>1731.4</v>
      </c>
      <c r="L4" s="37">
        <f t="shared" si="4"/>
        <v>0.007783928890523866</v>
      </c>
      <c r="M4" s="16">
        <f t="shared" si="5"/>
        <v>13.373000000000047</v>
      </c>
    </row>
    <row r="5" spans="1:13" ht="15">
      <c r="A5" s="5" t="s">
        <v>8</v>
      </c>
      <c r="B5" s="31" t="s">
        <v>9</v>
      </c>
      <c r="C5" s="16">
        <v>348</v>
      </c>
      <c r="D5" s="4">
        <v>427</v>
      </c>
      <c r="E5" s="16">
        <v>427</v>
      </c>
      <c r="F5" s="43">
        <f t="shared" si="0"/>
        <v>0.0001468241960773526</v>
      </c>
      <c r="G5" s="19">
        <f t="shared" si="1"/>
        <v>0.22701149425287356</v>
      </c>
      <c r="H5" s="16">
        <f t="shared" si="2"/>
        <v>79</v>
      </c>
      <c r="I5" s="37">
        <f t="shared" si="3"/>
        <v>0.0003006774758316206</v>
      </c>
      <c r="J5" s="16">
        <v>440.5587</v>
      </c>
      <c r="K5" s="16">
        <v>449.1449</v>
      </c>
      <c r="L5" s="37">
        <f t="shared" si="4"/>
        <v>0.01948934387177014</v>
      </c>
      <c r="M5" s="16">
        <f t="shared" si="5"/>
        <v>8.58620000000002</v>
      </c>
    </row>
    <row r="6" spans="1:13" ht="15">
      <c r="A6" s="5" t="s">
        <v>10</v>
      </c>
      <c r="B6" s="31" t="s">
        <v>11</v>
      </c>
      <c r="C6" s="16">
        <v>99</v>
      </c>
      <c r="D6" s="4">
        <v>80</v>
      </c>
      <c r="E6" s="16">
        <v>78</v>
      </c>
      <c r="F6" s="43">
        <f t="shared" si="0"/>
        <v>2.6820344950898138E-05</v>
      </c>
      <c r="G6" s="19">
        <f t="shared" si="1"/>
        <v>-0.21212121212121213</v>
      </c>
      <c r="H6" s="16">
        <f t="shared" si="2"/>
        <v>-21</v>
      </c>
      <c r="I6" s="37">
        <f t="shared" si="3"/>
        <v>-7.992692395524092E-05</v>
      </c>
      <c r="J6" s="16">
        <v>81.3509</v>
      </c>
      <c r="K6" s="16">
        <v>77.3549</v>
      </c>
      <c r="L6" s="37">
        <f t="shared" si="4"/>
        <v>-0.049120538309963324</v>
      </c>
      <c r="M6" s="16">
        <f t="shared" si="5"/>
        <v>-3.995999999999995</v>
      </c>
    </row>
    <row r="7" spans="1:13" ht="15">
      <c r="A7" s="5" t="s">
        <v>12</v>
      </c>
      <c r="B7" s="31" t="s">
        <v>13</v>
      </c>
      <c r="C7" s="16">
        <v>581</v>
      </c>
      <c r="D7" s="4">
        <v>657</v>
      </c>
      <c r="E7" s="16">
        <v>659</v>
      </c>
      <c r="F7" s="43">
        <f t="shared" si="0"/>
        <v>0.0002265975297774599</v>
      </c>
      <c r="G7" s="19">
        <f t="shared" si="1"/>
        <v>0.1342512908777969</v>
      </c>
      <c r="H7" s="16">
        <f t="shared" si="2"/>
        <v>78</v>
      </c>
      <c r="I7" s="37">
        <f t="shared" si="3"/>
        <v>0.000296871431833752</v>
      </c>
      <c r="J7" s="16">
        <v>651.5026</v>
      </c>
      <c r="K7" s="16">
        <v>649.1506</v>
      </c>
      <c r="L7" s="37">
        <f t="shared" si="4"/>
        <v>-0.0036101160609335638</v>
      </c>
      <c r="M7" s="16">
        <f t="shared" si="5"/>
        <v>-2.3519999999999754</v>
      </c>
    </row>
    <row r="8" spans="1:13" ht="15">
      <c r="A8" s="5" t="s">
        <v>14</v>
      </c>
      <c r="B8" s="31" t="s">
        <v>15</v>
      </c>
      <c r="C8" s="16">
        <v>2578</v>
      </c>
      <c r="D8" s="4">
        <v>2785</v>
      </c>
      <c r="E8" s="16">
        <v>2890</v>
      </c>
      <c r="F8" s="43">
        <f t="shared" si="0"/>
        <v>0.0009937281654884055</v>
      </c>
      <c r="G8" s="19">
        <f t="shared" si="1"/>
        <v>0.12102404965089217</v>
      </c>
      <c r="H8" s="16">
        <f t="shared" si="2"/>
        <v>312</v>
      </c>
      <c r="I8" s="37">
        <f t="shared" si="3"/>
        <v>0.001187485727335008</v>
      </c>
      <c r="J8" s="16">
        <v>2547.207</v>
      </c>
      <c r="K8" s="16">
        <v>2567.976</v>
      </c>
      <c r="L8" s="37">
        <f t="shared" si="4"/>
        <v>0.008153636512462566</v>
      </c>
      <c r="M8" s="16">
        <f t="shared" si="5"/>
        <v>20.769000000000233</v>
      </c>
    </row>
    <row r="9" spans="1:13" ht="15">
      <c r="A9" s="5" t="s">
        <v>16</v>
      </c>
      <c r="B9" s="31" t="s">
        <v>17</v>
      </c>
      <c r="C9" s="16">
        <v>358</v>
      </c>
      <c r="D9" s="4">
        <v>431</v>
      </c>
      <c r="E9" s="16">
        <v>399</v>
      </c>
      <c r="F9" s="43">
        <f t="shared" si="0"/>
        <v>0.00013719637994113277</v>
      </c>
      <c r="G9" s="19">
        <f t="shared" si="1"/>
        <v>0.11452513966480447</v>
      </c>
      <c r="H9" s="16">
        <f t="shared" si="2"/>
        <v>41</v>
      </c>
      <c r="I9" s="37">
        <f t="shared" si="3"/>
        <v>0.00015604780391261324</v>
      </c>
      <c r="J9" s="16">
        <v>222.0788</v>
      </c>
      <c r="K9" s="16">
        <v>219.9185</v>
      </c>
      <c r="L9" s="37">
        <f t="shared" si="4"/>
        <v>-0.009727628211247568</v>
      </c>
      <c r="M9" s="16">
        <f t="shared" si="5"/>
        <v>-2.1603000000000065</v>
      </c>
    </row>
    <row r="10" spans="1:13" ht="15">
      <c r="A10" s="5">
        <v>10</v>
      </c>
      <c r="B10" s="31" t="s">
        <v>18</v>
      </c>
      <c r="C10" s="16">
        <v>87113</v>
      </c>
      <c r="D10" s="4">
        <v>97904</v>
      </c>
      <c r="E10" s="16">
        <v>100760</v>
      </c>
      <c r="F10" s="43">
        <f t="shared" si="0"/>
        <v>0.0346463840673397</v>
      </c>
      <c r="G10" s="19">
        <f t="shared" si="1"/>
        <v>0.15665859286214456</v>
      </c>
      <c r="H10" s="16">
        <f t="shared" si="2"/>
        <v>13647</v>
      </c>
      <c r="I10" s="37">
        <f t="shared" si="3"/>
        <v>0.051941082438912996</v>
      </c>
      <c r="J10" s="16">
        <v>99408.97</v>
      </c>
      <c r="K10" s="16">
        <v>100587.7</v>
      </c>
      <c r="L10" s="37">
        <f t="shared" si="4"/>
        <v>0.011857380677015323</v>
      </c>
      <c r="M10" s="16">
        <f t="shared" si="5"/>
        <v>1178.729999999996</v>
      </c>
    </row>
    <row r="11" spans="1:13" ht="15">
      <c r="A11" s="5">
        <v>11</v>
      </c>
      <c r="B11" s="31" t="s">
        <v>19</v>
      </c>
      <c r="C11" s="16">
        <v>1742</v>
      </c>
      <c r="D11" s="4">
        <v>1805</v>
      </c>
      <c r="E11" s="16">
        <v>1853</v>
      </c>
      <c r="F11" s="43">
        <f t="shared" si="0"/>
        <v>0.0006371551178719775</v>
      </c>
      <c r="G11" s="19">
        <f t="shared" si="1"/>
        <v>0.06371986222732491</v>
      </c>
      <c r="H11" s="16">
        <f t="shared" si="2"/>
        <v>111</v>
      </c>
      <c r="I11" s="37">
        <f t="shared" si="3"/>
        <v>0.00042247088376341633</v>
      </c>
      <c r="J11" s="16">
        <v>1793.615</v>
      </c>
      <c r="K11" s="16">
        <v>1815.674</v>
      </c>
      <c r="L11" s="37">
        <f t="shared" si="4"/>
        <v>0.01229862595930563</v>
      </c>
      <c r="M11" s="16">
        <f t="shared" si="5"/>
        <v>22.05899999999997</v>
      </c>
    </row>
    <row r="12" spans="1:13" ht="15">
      <c r="A12" s="5">
        <v>12</v>
      </c>
      <c r="B12" s="31" t="s">
        <v>20</v>
      </c>
      <c r="C12" s="16">
        <v>932</v>
      </c>
      <c r="D12" s="4">
        <v>1647</v>
      </c>
      <c r="E12" s="16">
        <v>726</v>
      </c>
      <c r="F12" s="43">
        <f t="shared" si="0"/>
        <v>0.00024963551838912883</v>
      </c>
      <c r="G12" s="19">
        <f t="shared" si="1"/>
        <v>-0.22103004291845493</v>
      </c>
      <c r="H12" s="16">
        <f t="shared" si="2"/>
        <v>-206</v>
      </c>
      <c r="I12" s="37">
        <f t="shared" si="3"/>
        <v>-0.0007840450635609348</v>
      </c>
      <c r="J12" s="16">
        <v>1363.658</v>
      </c>
      <c r="K12" s="120">
        <v>1253.069</v>
      </c>
      <c r="L12" s="37">
        <f t="shared" si="4"/>
        <v>-0.08109731325596296</v>
      </c>
      <c r="M12" s="16">
        <f t="shared" si="5"/>
        <v>-110.58899999999994</v>
      </c>
    </row>
    <row r="13" spans="1:13" ht="15">
      <c r="A13" s="5">
        <v>13</v>
      </c>
      <c r="B13" s="31" t="s">
        <v>21</v>
      </c>
      <c r="C13" s="16">
        <v>107901</v>
      </c>
      <c r="D13" s="4">
        <v>120241</v>
      </c>
      <c r="E13" s="16">
        <v>120419</v>
      </c>
      <c r="F13" s="43">
        <f t="shared" si="0"/>
        <v>0.04140614254669491</v>
      </c>
      <c r="G13" s="19">
        <f t="shared" si="1"/>
        <v>0.11601375334797638</v>
      </c>
      <c r="H13" s="16">
        <f t="shared" si="2"/>
        <v>12518</v>
      </c>
      <c r="I13" s="37">
        <f t="shared" si="3"/>
        <v>0.047644058765319325</v>
      </c>
      <c r="J13" s="16">
        <v>119974.9</v>
      </c>
      <c r="K13" s="16">
        <v>121089</v>
      </c>
      <c r="L13" s="37">
        <f t="shared" si="4"/>
        <v>0.009286109011134878</v>
      </c>
      <c r="M13" s="16">
        <f t="shared" si="5"/>
        <v>1114.1000000000058</v>
      </c>
    </row>
    <row r="14" spans="1:13" ht="15">
      <c r="A14" s="5">
        <v>14</v>
      </c>
      <c r="B14" s="31" t="s">
        <v>22</v>
      </c>
      <c r="C14" s="16">
        <v>181445</v>
      </c>
      <c r="D14" s="4">
        <v>207173</v>
      </c>
      <c r="E14" s="16">
        <v>206444</v>
      </c>
      <c r="F14" s="43">
        <f t="shared" si="0"/>
        <v>0.07098588837234891</v>
      </c>
      <c r="G14" s="19">
        <f t="shared" si="1"/>
        <v>0.13777728788338064</v>
      </c>
      <c r="H14" s="16">
        <f t="shared" si="2"/>
        <v>24999</v>
      </c>
      <c r="I14" s="37">
        <f t="shared" si="3"/>
        <v>0.09514729390271752</v>
      </c>
      <c r="J14" s="16">
        <v>205936.6</v>
      </c>
      <c r="K14" s="16">
        <v>207985.7</v>
      </c>
      <c r="L14" s="37">
        <f t="shared" si="4"/>
        <v>0.00995014970626885</v>
      </c>
      <c r="M14" s="16">
        <f t="shared" si="5"/>
        <v>2049.100000000006</v>
      </c>
    </row>
    <row r="15" spans="1:13" ht="15">
      <c r="A15" s="5">
        <v>15</v>
      </c>
      <c r="B15" s="31" t="s">
        <v>23</v>
      </c>
      <c r="C15" s="16">
        <v>9182</v>
      </c>
      <c r="D15" s="4">
        <v>10817</v>
      </c>
      <c r="E15" s="16">
        <v>10967</v>
      </c>
      <c r="F15" s="43">
        <f t="shared" si="0"/>
        <v>0.003771009270211537</v>
      </c>
      <c r="G15" s="19">
        <f t="shared" si="1"/>
        <v>0.19440209104770204</v>
      </c>
      <c r="H15" s="16">
        <f t="shared" si="2"/>
        <v>1785</v>
      </c>
      <c r="I15" s="37">
        <f t="shared" si="3"/>
        <v>0.006793788536195478</v>
      </c>
      <c r="J15" s="16">
        <v>10714.25</v>
      </c>
      <c r="K15" s="16">
        <v>10818.87</v>
      </c>
      <c r="L15" s="37">
        <f t="shared" si="4"/>
        <v>0.009764565881886348</v>
      </c>
      <c r="M15" s="16">
        <f t="shared" si="5"/>
        <v>104.6200000000008</v>
      </c>
    </row>
    <row r="16" spans="1:13" ht="15">
      <c r="A16" s="5">
        <v>16</v>
      </c>
      <c r="B16" s="31" t="s">
        <v>24</v>
      </c>
      <c r="C16" s="16">
        <v>5791</v>
      </c>
      <c r="D16" s="4">
        <v>6427</v>
      </c>
      <c r="E16" s="16">
        <v>6489</v>
      </c>
      <c r="F16" s="43">
        <f t="shared" si="0"/>
        <v>0.002231246389568949</v>
      </c>
      <c r="G16" s="19">
        <f t="shared" si="1"/>
        <v>0.120531859782421</v>
      </c>
      <c r="H16" s="16">
        <f t="shared" si="2"/>
        <v>698</v>
      </c>
      <c r="I16" s="37">
        <f t="shared" si="3"/>
        <v>0.0026566187105122934</v>
      </c>
      <c r="J16" s="16">
        <v>6417.755</v>
      </c>
      <c r="K16" s="16">
        <v>6451.826</v>
      </c>
      <c r="L16" s="37">
        <f t="shared" si="4"/>
        <v>0.005308865794970346</v>
      </c>
      <c r="M16" s="16">
        <f t="shared" si="5"/>
        <v>34.07099999999991</v>
      </c>
    </row>
    <row r="17" spans="1:13" ht="15">
      <c r="A17" s="5">
        <v>17</v>
      </c>
      <c r="B17" s="31" t="s">
        <v>25</v>
      </c>
      <c r="C17" s="16">
        <v>7391</v>
      </c>
      <c r="D17" s="4">
        <v>7324</v>
      </c>
      <c r="E17" s="16">
        <v>7351</v>
      </c>
      <c r="F17" s="43">
        <f t="shared" si="0"/>
        <v>0.002527645586334003</v>
      </c>
      <c r="G17" s="19">
        <f t="shared" si="1"/>
        <v>-0.00541198755242863</v>
      </c>
      <c r="H17" s="16">
        <f t="shared" si="2"/>
        <v>-40</v>
      </c>
      <c r="I17" s="37">
        <f t="shared" si="3"/>
        <v>-0.0001522417599147446</v>
      </c>
      <c r="J17" s="16">
        <v>7343.287</v>
      </c>
      <c r="K17" s="16">
        <v>7386.062</v>
      </c>
      <c r="L17" s="37">
        <f t="shared" si="4"/>
        <v>0.005825048101756017</v>
      </c>
      <c r="M17" s="16">
        <f t="shared" si="5"/>
        <v>42.774999999999636</v>
      </c>
    </row>
    <row r="18" spans="1:13" ht="15">
      <c r="A18" s="5">
        <v>18</v>
      </c>
      <c r="B18" s="31" t="s">
        <v>26</v>
      </c>
      <c r="C18" s="16">
        <v>15660</v>
      </c>
      <c r="D18" s="4">
        <v>16800</v>
      </c>
      <c r="E18" s="16">
        <v>16818</v>
      </c>
      <c r="F18" s="43">
        <f t="shared" si="0"/>
        <v>0.0057828789921051905</v>
      </c>
      <c r="G18" s="19">
        <f t="shared" si="1"/>
        <v>0.0739463601532567</v>
      </c>
      <c r="H18" s="16">
        <f t="shared" si="2"/>
        <v>1158</v>
      </c>
      <c r="I18" s="37">
        <f t="shared" si="3"/>
        <v>0.004407398949531857</v>
      </c>
      <c r="J18" s="16">
        <v>16704.08</v>
      </c>
      <c r="K18" s="16">
        <v>16824.63</v>
      </c>
      <c r="L18" s="37">
        <f t="shared" si="4"/>
        <v>0.007216799727970607</v>
      </c>
      <c r="M18" s="16">
        <f t="shared" si="5"/>
        <v>120.54999999999927</v>
      </c>
    </row>
    <row r="19" spans="1:13" ht="15">
      <c r="A19" s="5">
        <v>19</v>
      </c>
      <c r="B19" s="31" t="s">
        <v>27</v>
      </c>
      <c r="C19" s="16">
        <v>960</v>
      </c>
      <c r="D19" s="4">
        <v>1104</v>
      </c>
      <c r="E19" s="16">
        <v>1172</v>
      </c>
      <c r="F19" s="43">
        <f t="shared" si="0"/>
        <v>0.0004029928754160592</v>
      </c>
      <c r="G19" s="19">
        <f t="shared" si="1"/>
        <v>0.22083333333333333</v>
      </c>
      <c r="H19" s="16">
        <f t="shared" si="2"/>
        <v>212</v>
      </c>
      <c r="I19" s="37">
        <f t="shared" si="3"/>
        <v>0.0008068813275481464</v>
      </c>
      <c r="J19" s="16">
        <v>1104.625</v>
      </c>
      <c r="K19" s="16">
        <v>1132.983</v>
      </c>
      <c r="L19" s="37">
        <f t="shared" si="4"/>
        <v>0.025672060654068074</v>
      </c>
      <c r="M19" s="16">
        <f t="shared" si="5"/>
        <v>28.357999999999947</v>
      </c>
    </row>
    <row r="20" spans="1:13" ht="15">
      <c r="A20" s="5">
        <v>20</v>
      </c>
      <c r="B20" s="31" t="s">
        <v>28</v>
      </c>
      <c r="C20" s="16">
        <v>16869</v>
      </c>
      <c r="D20" s="4">
        <v>17742</v>
      </c>
      <c r="E20" s="16">
        <v>17798</v>
      </c>
      <c r="F20" s="43">
        <f t="shared" si="0"/>
        <v>0.006119852556872885</v>
      </c>
      <c r="G20" s="19">
        <f t="shared" si="1"/>
        <v>0.055071432805738334</v>
      </c>
      <c r="H20" s="16">
        <f t="shared" si="2"/>
        <v>929</v>
      </c>
      <c r="I20" s="37">
        <f t="shared" si="3"/>
        <v>0.0035358148740199436</v>
      </c>
      <c r="J20" s="16">
        <v>17621.3</v>
      </c>
      <c r="K20" s="16">
        <v>17637.41</v>
      </c>
      <c r="L20" s="37">
        <f t="shared" si="4"/>
        <v>0.0009142344775924922</v>
      </c>
      <c r="M20" s="16">
        <f t="shared" si="5"/>
        <v>16.110000000000582</v>
      </c>
    </row>
    <row r="21" spans="1:13" ht="15">
      <c r="A21" s="5">
        <v>21</v>
      </c>
      <c r="B21" s="31" t="s">
        <v>29</v>
      </c>
      <c r="C21" s="16">
        <v>3285</v>
      </c>
      <c r="D21" s="4">
        <v>3575</v>
      </c>
      <c r="E21" s="16">
        <v>3620</v>
      </c>
      <c r="F21" s="43">
        <f t="shared" si="0"/>
        <v>0.0012447390861827085</v>
      </c>
      <c r="G21" s="19">
        <f t="shared" si="1"/>
        <v>0.1019786910197869</v>
      </c>
      <c r="H21" s="16">
        <f t="shared" si="2"/>
        <v>335</v>
      </c>
      <c r="I21" s="37">
        <f t="shared" si="3"/>
        <v>0.0012750247392859862</v>
      </c>
      <c r="J21" s="16">
        <v>3594.08</v>
      </c>
      <c r="K21" s="16">
        <v>3652.852</v>
      </c>
      <c r="L21" s="37">
        <f t="shared" si="4"/>
        <v>0.0163524462449361</v>
      </c>
      <c r="M21" s="16">
        <f t="shared" si="5"/>
        <v>58.771999999999935</v>
      </c>
    </row>
    <row r="22" spans="1:13" ht="15">
      <c r="A22" s="5">
        <v>22</v>
      </c>
      <c r="B22" s="31" t="s">
        <v>30</v>
      </c>
      <c r="C22" s="16">
        <v>24737</v>
      </c>
      <c r="D22" s="4">
        <v>28546</v>
      </c>
      <c r="E22" s="16">
        <v>28986</v>
      </c>
      <c r="F22" s="43">
        <f t="shared" si="0"/>
        <v>0.0099668528044453</v>
      </c>
      <c r="G22" s="19">
        <f t="shared" si="1"/>
        <v>0.17176698872134857</v>
      </c>
      <c r="H22" s="16">
        <f t="shared" si="2"/>
        <v>4249</v>
      </c>
      <c r="I22" s="37">
        <f t="shared" si="3"/>
        <v>0.016171880946943745</v>
      </c>
      <c r="J22" s="16">
        <v>28575.63</v>
      </c>
      <c r="K22" s="16">
        <v>29012.84</v>
      </c>
      <c r="L22" s="37">
        <f t="shared" si="4"/>
        <v>0.015300100120277282</v>
      </c>
      <c r="M22" s="16">
        <f t="shared" si="5"/>
        <v>437.2099999999991</v>
      </c>
    </row>
    <row r="23" spans="1:13" ht="15">
      <c r="A23" s="5">
        <v>23</v>
      </c>
      <c r="B23" s="31" t="s">
        <v>31</v>
      </c>
      <c r="C23" s="16">
        <v>20562</v>
      </c>
      <c r="D23" s="4">
        <v>22699</v>
      </c>
      <c r="E23" s="16">
        <v>23079</v>
      </c>
      <c r="F23" s="43">
        <f t="shared" si="0"/>
        <v>0.007935727450279206</v>
      </c>
      <c r="G23" s="19">
        <f t="shared" si="1"/>
        <v>0.12241027137437993</v>
      </c>
      <c r="H23" s="16">
        <f t="shared" si="2"/>
        <v>2517</v>
      </c>
      <c r="I23" s="37">
        <f t="shared" si="3"/>
        <v>0.009579812742635306</v>
      </c>
      <c r="J23" s="16">
        <v>22114.34</v>
      </c>
      <c r="K23" s="16">
        <v>22511.99</v>
      </c>
      <c r="L23" s="37">
        <f t="shared" si="4"/>
        <v>0.01798154500654333</v>
      </c>
      <c r="M23" s="16">
        <f t="shared" si="5"/>
        <v>397.65000000000146</v>
      </c>
    </row>
    <row r="24" spans="1:13" ht="15">
      <c r="A24" s="5">
        <v>24</v>
      </c>
      <c r="B24" s="31" t="s">
        <v>32</v>
      </c>
      <c r="C24" s="16">
        <v>11232</v>
      </c>
      <c r="D24" s="4">
        <v>12562</v>
      </c>
      <c r="E24" s="16">
        <v>12678</v>
      </c>
      <c r="F24" s="43">
        <f t="shared" si="0"/>
        <v>0.004359337606249828</v>
      </c>
      <c r="G24" s="19">
        <f t="shared" si="1"/>
        <v>0.12873931623931623</v>
      </c>
      <c r="H24" s="16">
        <f t="shared" si="2"/>
        <v>1446</v>
      </c>
      <c r="I24" s="37">
        <f t="shared" si="3"/>
        <v>0.0055035396209180175</v>
      </c>
      <c r="J24" s="16">
        <v>12460.95</v>
      </c>
      <c r="K24" s="16">
        <v>12578.27</v>
      </c>
      <c r="L24" s="37">
        <f t="shared" si="4"/>
        <v>0.009415012499046999</v>
      </c>
      <c r="M24" s="16">
        <f t="shared" si="5"/>
        <v>117.31999999999971</v>
      </c>
    </row>
    <row r="25" spans="1:13" ht="15">
      <c r="A25" s="5">
        <v>25</v>
      </c>
      <c r="B25" s="31" t="s">
        <v>33</v>
      </c>
      <c r="C25" s="16">
        <v>37886</v>
      </c>
      <c r="D25" s="4">
        <v>41857</v>
      </c>
      <c r="E25" s="16">
        <v>42473</v>
      </c>
      <c r="F25" s="43">
        <f t="shared" si="0"/>
        <v>0.014604365526916623</v>
      </c>
      <c r="G25" s="19">
        <f t="shared" si="1"/>
        <v>0.12107374755846487</v>
      </c>
      <c r="H25" s="16">
        <f t="shared" si="2"/>
        <v>4587</v>
      </c>
      <c r="I25" s="37">
        <f t="shared" si="3"/>
        <v>0.017458323818223338</v>
      </c>
      <c r="J25" s="16">
        <v>41465.76</v>
      </c>
      <c r="K25" s="16">
        <v>41898.98</v>
      </c>
      <c r="L25" s="37">
        <f t="shared" si="4"/>
        <v>0.010447656090229653</v>
      </c>
      <c r="M25" s="16">
        <f t="shared" si="5"/>
        <v>433.22000000000116</v>
      </c>
    </row>
    <row r="26" spans="1:13" ht="15">
      <c r="A26" s="5">
        <v>26</v>
      </c>
      <c r="B26" s="31" t="s">
        <v>34</v>
      </c>
      <c r="C26" s="16">
        <v>10861</v>
      </c>
      <c r="D26" s="4">
        <v>11705</v>
      </c>
      <c r="E26" s="16">
        <v>11860</v>
      </c>
      <c r="F26" s="43">
        <f t="shared" si="0"/>
        <v>0.004078067834841691</v>
      </c>
      <c r="G26" s="19">
        <f t="shared" si="1"/>
        <v>0.09198048061872756</v>
      </c>
      <c r="H26" s="16">
        <f t="shared" si="2"/>
        <v>999</v>
      </c>
      <c r="I26" s="37">
        <f t="shared" si="3"/>
        <v>0.0038022379538707467</v>
      </c>
      <c r="J26" s="16">
        <v>11714.99</v>
      </c>
      <c r="K26" s="16">
        <v>11761.14</v>
      </c>
      <c r="L26" s="37">
        <f t="shared" si="4"/>
        <v>0.003939397302089002</v>
      </c>
      <c r="M26" s="16">
        <f t="shared" si="5"/>
        <v>46.149999999999636</v>
      </c>
    </row>
    <row r="27" spans="1:13" ht="15">
      <c r="A27" s="5">
        <v>27</v>
      </c>
      <c r="B27" s="31" t="s">
        <v>35</v>
      </c>
      <c r="C27" s="16">
        <v>14576</v>
      </c>
      <c r="D27" s="4">
        <v>16964</v>
      </c>
      <c r="E27" s="16">
        <v>16887</v>
      </c>
      <c r="F27" s="43">
        <f t="shared" si="0"/>
        <v>0.005806604681869447</v>
      </c>
      <c r="G27" s="19">
        <f t="shared" si="1"/>
        <v>0.1585482985729967</v>
      </c>
      <c r="H27" s="16">
        <f t="shared" si="2"/>
        <v>2311</v>
      </c>
      <c r="I27" s="37">
        <f t="shared" si="3"/>
        <v>0.00879576767907437</v>
      </c>
      <c r="J27" s="16">
        <v>16878.24</v>
      </c>
      <c r="K27" s="16">
        <v>16950.63</v>
      </c>
      <c r="L27" s="37">
        <f t="shared" si="4"/>
        <v>0.004288954298552421</v>
      </c>
      <c r="M27" s="16">
        <f t="shared" si="5"/>
        <v>72.38999999999942</v>
      </c>
    </row>
    <row r="28" spans="1:13" ht="15">
      <c r="A28" s="5">
        <v>28</v>
      </c>
      <c r="B28" s="31" t="s">
        <v>36</v>
      </c>
      <c r="C28" s="16">
        <v>21834</v>
      </c>
      <c r="D28" s="4">
        <v>23750</v>
      </c>
      <c r="E28" s="16">
        <v>23978</v>
      </c>
      <c r="F28" s="43">
        <f t="shared" si="0"/>
        <v>0.008244849118367122</v>
      </c>
      <c r="G28" s="19">
        <f t="shared" si="1"/>
        <v>0.09819547494732986</v>
      </c>
      <c r="H28" s="16">
        <f t="shared" si="2"/>
        <v>2144</v>
      </c>
      <c r="I28" s="37">
        <f t="shared" si="3"/>
        <v>0.008160158331430311</v>
      </c>
      <c r="J28" s="16">
        <v>23414.85</v>
      </c>
      <c r="K28" s="16">
        <v>23508.13</v>
      </c>
      <c r="L28" s="37">
        <f t="shared" si="4"/>
        <v>0.003983796607708462</v>
      </c>
      <c r="M28" s="16">
        <f t="shared" si="5"/>
        <v>93.28000000000247</v>
      </c>
    </row>
    <row r="29" spans="1:13" ht="15">
      <c r="A29" s="5">
        <v>29</v>
      </c>
      <c r="B29" s="31" t="s">
        <v>37</v>
      </c>
      <c r="C29" s="16">
        <v>11121</v>
      </c>
      <c r="D29" s="4">
        <v>13081</v>
      </c>
      <c r="E29" s="16">
        <v>13386</v>
      </c>
      <c r="F29" s="43">
        <f t="shared" si="0"/>
        <v>0.004602783814265672</v>
      </c>
      <c r="G29" s="19">
        <f t="shared" si="1"/>
        <v>0.20366873482600487</v>
      </c>
      <c r="H29" s="16">
        <f t="shared" si="2"/>
        <v>2265</v>
      </c>
      <c r="I29" s="37">
        <f t="shared" si="3"/>
        <v>0.008620689655172414</v>
      </c>
      <c r="J29" s="16">
        <v>13511.81</v>
      </c>
      <c r="K29" s="16">
        <v>13884</v>
      </c>
      <c r="L29" s="37">
        <f t="shared" si="4"/>
        <v>0.0275455323898131</v>
      </c>
      <c r="M29" s="16">
        <f t="shared" si="5"/>
        <v>372.1900000000005</v>
      </c>
    </row>
    <row r="30" spans="1:13" ht="15">
      <c r="A30" s="5">
        <v>30</v>
      </c>
      <c r="B30" s="31" t="s">
        <v>38</v>
      </c>
      <c r="C30" s="16">
        <v>2153</v>
      </c>
      <c r="D30" s="4">
        <v>2228</v>
      </c>
      <c r="E30" s="16">
        <v>2252</v>
      </c>
      <c r="F30" s="43">
        <f t="shared" si="0"/>
        <v>0.0007743514978131103</v>
      </c>
      <c r="G30" s="19">
        <f t="shared" si="1"/>
        <v>0.04598235020901068</v>
      </c>
      <c r="H30" s="16">
        <f t="shared" si="2"/>
        <v>99</v>
      </c>
      <c r="I30" s="37">
        <f t="shared" si="3"/>
        <v>0.0003767983557889929</v>
      </c>
      <c r="J30" s="16">
        <v>2224.859</v>
      </c>
      <c r="K30" s="16">
        <v>2233.295</v>
      </c>
      <c r="L30" s="37">
        <f t="shared" si="4"/>
        <v>0.003791700957229267</v>
      </c>
      <c r="M30" s="16">
        <f t="shared" si="5"/>
        <v>8.43600000000015</v>
      </c>
    </row>
    <row r="31" spans="1:13" ht="15">
      <c r="A31" s="5">
        <v>31</v>
      </c>
      <c r="B31" s="31" t="s">
        <v>39</v>
      </c>
      <c r="C31" s="16">
        <v>11534</v>
      </c>
      <c r="D31" s="4">
        <v>14108</v>
      </c>
      <c r="E31" s="16">
        <v>14207</v>
      </c>
      <c r="F31" s="43">
        <f t="shared" si="0"/>
        <v>0.00488508513740269</v>
      </c>
      <c r="G31" s="19">
        <f t="shared" si="1"/>
        <v>0.23174960984914167</v>
      </c>
      <c r="H31" s="16">
        <f t="shared" si="2"/>
        <v>2673</v>
      </c>
      <c r="I31" s="37">
        <f t="shared" si="3"/>
        <v>0.010173555606302809</v>
      </c>
      <c r="J31" s="16">
        <v>13771.24</v>
      </c>
      <c r="K31" s="16">
        <v>13975</v>
      </c>
      <c r="L31" s="37">
        <f t="shared" si="4"/>
        <v>0.014796053223965324</v>
      </c>
      <c r="M31" s="16">
        <f t="shared" si="5"/>
        <v>203.76000000000022</v>
      </c>
    </row>
    <row r="32" spans="1:13" ht="15">
      <c r="A32" s="5">
        <v>32</v>
      </c>
      <c r="B32" s="31" t="s">
        <v>40</v>
      </c>
      <c r="C32" s="16">
        <v>7774</v>
      </c>
      <c r="D32" s="4">
        <v>8968</v>
      </c>
      <c r="E32" s="16">
        <v>8995</v>
      </c>
      <c r="F32" s="43">
        <f t="shared" si="0"/>
        <v>0.003092935933760625</v>
      </c>
      <c r="G32" s="19">
        <f t="shared" si="1"/>
        <v>0.1570620015436069</v>
      </c>
      <c r="H32" s="16">
        <f t="shared" si="2"/>
        <v>1221</v>
      </c>
      <c r="I32" s="37">
        <f t="shared" si="3"/>
        <v>0.004647179721397579</v>
      </c>
      <c r="J32" s="16">
        <v>8660.93</v>
      </c>
      <c r="K32" s="16">
        <v>8745.547</v>
      </c>
      <c r="L32" s="37">
        <f t="shared" si="4"/>
        <v>0.009769966966595987</v>
      </c>
      <c r="M32" s="16">
        <f t="shared" si="5"/>
        <v>84.61700000000019</v>
      </c>
    </row>
    <row r="33" spans="1:13" ht="15">
      <c r="A33" s="5">
        <v>33</v>
      </c>
      <c r="B33" s="31" t="s">
        <v>41</v>
      </c>
      <c r="C33" s="16">
        <v>18790</v>
      </c>
      <c r="D33" s="4">
        <v>20059</v>
      </c>
      <c r="E33" s="16">
        <v>19950</v>
      </c>
      <c r="F33" s="43">
        <f t="shared" si="0"/>
        <v>0.006859818997056639</v>
      </c>
      <c r="G33" s="19">
        <f t="shared" si="1"/>
        <v>0.061734965407131456</v>
      </c>
      <c r="H33" s="16">
        <f t="shared" si="2"/>
        <v>1160</v>
      </c>
      <c r="I33" s="37">
        <f t="shared" si="3"/>
        <v>0.004415011037527594</v>
      </c>
      <c r="J33" s="16">
        <v>19840.06</v>
      </c>
      <c r="K33" s="16">
        <v>19642.35</v>
      </c>
      <c r="L33" s="37">
        <f t="shared" si="4"/>
        <v>-0.009965191637525428</v>
      </c>
      <c r="M33" s="16">
        <f t="shared" si="5"/>
        <v>-197.71000000000276</v>
      </c>
    </row>
    <row r="34" spans="1:13" ht="15">
      <c r="A34" s="5">
        <v>35</v>
      </c>
      <c r="B34" s="31" t="s">
        <v>42</v>
      </c>
      <c r="C34" s="16">
        <v>10452</v>
      </c>
      <c r="D34" s="4">
        <v>10253</v>
      </c>
      <c r="E34" s="16">
        <v>9419</v>
      </c>
      <c r="F34" s="43">
        <f aca="true" t="shared" si="6" ref="F34:F65">E34/$E$90</f>
        <v>0.003238728578109097</v>
      </c>
      <c r="G34" s="19">
        <f aca="true" t="shared" si="7" ref="G34:G65">(E34-C34)/C34</f>
        <v>-0.09883275928052047</v>
      </c>
      <c r="H34" s="16">
        <f aca="true" t="shared" si="8" ref="H34:H65">E34-C34</f>
        <v>-1033</v>
      </c>
      <c r="I34" s="37">
        <f aca="true" t="shared" si="9" ref="I34:I65">H34/$H$90</f>
        <v>-0.00393164344979828</v>
      </c>
      <c r="J34" s="16">
        <v>10256.24</v>
      </c>
      <c r="K34" s="16">
        <v>10365.85</v>
      </c>
      <c r="L34" s="37">
        <f aca="true" t="shared" si="10" ref="L34:L65">(K34-J34)/J34</f>
        <v>0.01068715240673001</v>
      </c>
      <c r="M34" s="16">
        <f aca="true" t="shared" si="11" ref="M34:M65">K34-J34</f>
        <v>109.61000000000058</v>
      </c>
    </row>
    <row r="35" spans="1:13" ht="15">
      <c r="A35" s="5">
        <v>36</v>
      </c>
      <c r="B35" s="31" t="s">
        <v>43</v>
      </c>
      <c r="C35" s="16">
        <v>1340</v>
      </c>
      <c r="D35" s="4">
        <v>1348</v>
      </c>
      <c r="E35" s="16">
        <v>1339</v>
      </c>
      <c r="F35" s="43">
        <f t="shared" si="6"/>
        <v>0.0004604159216570847</v>
      </c>
      <c r="G35" s="19">
        <f t="shared" si="7"/>
        <v>-0.0007462686567164179</v>
      </c>
      <c r="H35" s="16">
        <f t="shared" si="8"/>
        <v>-1</v>
      </c>
      <c r="I35" s="37">
        <f t="shared" si="9"/>
        <v>-3.8060439978686152E-06</v>
      </c>
      <c r="J35" s="16">
        <v>1303.894</v>
      </c>
      <c r="K35" s="16">
        <v>1315.037</v>
      </c>
      <c r="L35" s="37">
        <f t="shared" si="10"/>
        <v>0.008545940084086613</v>
      </c>
      <c r="M35" s="16">
        <f t="shared" si="11"/>
        <v>11.143000000000029</v>
      </c>
    </row>
    <row r="36" spans="1:13" ht="15">
      <c r="A36" s="5">
        <v>37</v>
      </c>
      <c r="B36" s="31" t="s">
        <v>44</v>
      </c>
      <c r="C36" s="16">
        <v>164</v>
      </c>
      <c r="D36" s="4">
        <v>186</v>
      </c>
      <c r="E36" s="16">
        <v>193</v>
      </c>
      <c r="F36" s="43">
        <f t="shared" si="6"/>
        <v>6.636316122465822E-05</v>
      </c>
      <c r="G36" s="19">
        <f t="shared" si="7"/>
        <v>0.17682926829268292</v>
      </c>
      <c r="H36" s="16">
        <f t="shared" si="8"/>
        <v>29</v>
      </c>
      <c r="I36" s="37">
        <f t="shared" si="9"/>
        <v>0.00011037527593818985</v>
      </c>
      <c r="J36" s="16">
        <v>189.2182</v>
      </c>
      <c r="K36" s="16">
        <v>192.2265</v>
      </c>
      <c r="L36" s="37">
        <f t="shared" si="10"/>
        <v>0.01589857635259183</v>
      </c>
      <c r="M36" s="16">
        <f t="shared" si="11"/>
        <v>3.0082999999999913</v>
      </c>
    </row>
    <row r="37" spans="1:13" ht="15">
      <c r="A37" s="5">
        <v>38</v>
      </c>
      <c r="B37" s="31" t="s">
        <v>45</v>
      </c>
      <c r="C37" s="16">
        <v>5105</v>
      </c>
      <c r="D37" s="4">
        <v>5278</v>
      </c>
      <c r="E37" s="16">
        <v>5189</v>
      </c>
      <c r="F37" s="43">
        <f t="shared" si="6"/>
        <v>0.0017842406403873134</v>
      </c>
      <c r="G37" s="19">
        <f t="shared" si="7"/>
        <v>0.016454456415279137</v>
      </c>
      <c r="H37" s="16">
        <f t="shared" si="8"/>
        <v>84</v>
      </c>
      <c r="I37" s="37">
        <f t="shared" si="9"/>
        <v>0.0003197076958209637</v>
      </c>
      <c r="J37" s="16">
        <v>5261.042</v>
      </c>
      <c r="K37" s="16">
        <v>5311.316</v>
      </c>
      <c r="L37" s="37">
        <f t="shared" si="10"/>
        <v>0.009555901663586686</v>
      </c>
      <c r="M37" s="16">
        <f t="shared" si="11"/>
        <v>50.27399999999943</v>
      </c>
    </row>
    <row r="38" spans="1:13" ht="15">
      <c r="A38" s="5">
        <v>39</v>
      </c>
      <c r="B38" s="31" t="s">
        <v>46</v>
      </c>
      <c r="C38" s="16">
        <v>361</v>
      </c>
      <c r="D38" s="4">
        <v>432</v>
      </c>
      <c r="E38" s="16">
        <v>457</v>
      </c>
      <c r="F38" s="43">
        <f t="shared" si="6"/>
        <v>0.0001571397133661596</v>
      </c>
      <c r="G38" s="19">
        <f t="shared" si="7"/>
        <v>0.2659279778393352</v>
      </c>
      <c r="H38" s="16">
        <f t="shared" si="8"/>
        <v>96</v>
      </c>
      <c r="I38" s="37">
        <f t="shared" si="9"/>
        <v>0.00036538022379538706</v>
      </c>
      <c r="J38" s="16">
        <v>423.1237</v>
      </c>
      <c r="K38" s="16">
        <v>453.5579</v>
      </c>
      <c r="L38" s="37">
        <f t="shared" si="10"/>
        <v>0.07192742926004862</v>
      </c>
      <c r="M38" s="16">
        <f t="shared" si="11"/>
        <v>30.434200000000033</v>
      </c>
    </row>
    <row r="39" spans="1:13" ht="15">
      <c r="A39" s="5">
        <v>41</v>
      </c>
      <c r="B39" s="31" t="s">
        <v>47</v>
      </c>
      <c r="C39" s="16">
        <v>28237</v>
      </c>
      <c r="D39" s="4">
        <v>27426</v>
      </c>
      <c r="E39" s="16">
        <v>28310</v>
      </c>
      <c r="F39" s="43">
        <f t="shared" si="6"/>
        <v>0.009734409814870849</v>
      </c>
      <c r="G39" s="19">
        <f t="shared" si="7"/>
        <v>0.0025852604738463717</v>
      </c>
      <c r="H39" s="16">
        <f t="shared" si="8"/>
        <v>73</v>
      </c>
      <c r="I39" s="37">
        <f t="shared" si="9"/>
        <v>0.0002778412118444089</v>
      </c>
      <c r="J39" s="16">
        <v>26857.64</v>
      </c>
      <c r="K39" s="16">
        <v>27311.29</v>
      </c>
      <c r="L39" s="37">
        <f t="shared" si="10"/>
        <v>0.016890910742716092</v>
      </c>
      <c r="M39" s="16">
        <f t="shared" si="11"/>
        <v>453.65000000000146</v>
      </c>
    </row>
    <row r="40" spans="1:13" ht="15">
      <c r="A40" s="5">
        <v>42</v>
      </c>
      <c r="B40" s="31" t="s">
        <v>48</v>
      </c>
      <c r="C40" s="16">
        <v>13443</v>
      </c>
      <c r="D40" s="4">
        <v>13716</v>
      </c>
      <c r="E40" s="16">
        <v>13927</v>
      </c>
      <c r="F40" s="43">
        <f t="shared" si="6"/>
        <v>0.004788806976040492</v>
      </c>
      <c r="G40" s="19">
        <f t="shared" si="7"/>
        <v>0.03600386818418508</v>
      </c>
      <c r="H40" s="16">
        <f t="shared" si="8"/>
        <v>484</v>
      </c>
      <c r="I40" s="37">
        <f t="shared" si="9"/>
        <v>0.0018421252949684097</v>
      </c>
      <c r="J40" s="16">
        <v>13319.36</v>
      </c>
      <c r="K40" s="16">
        <v>13390.22</v>
      </c>
      <c r="L40" s="37">
        <f t="shared" si="10"/>
        <v>0.005320075439060042</v>
      </c>
      <c r="M40" s="16">
        <f t="shared" si="11"/>
        <v>70.85999999999876</v>
      </c>
    </row>
    <row r="41" spans="1:13" ht="15">
      <c r="A41" s="5">
        <v>43</v>
      </c>
      <c r="B41" s="31" t="s">
        <v>49</v>
      </c>
      <c r="C41" s="16">
        <v>40520</v>
      </c>
      <c r="D41" s="4">
        <v>46417</v>
      </c>
      <c r="E41" s="16">
        <v>48004</v>
      </c>
      <c r="F41" s="43">
        <f t="shared" si="6"/>
        <v>0.016506203064396336</v>
      </c>
      <c r="G41" s="19">
        <f t="shared" si="7"/>
        <v>0.18469891411648567</v>
      </c>
      <c r="H41" s="16">
        <f t="shared" si="8"/>
        <v>7484</v>
      </c>
      <c r="I41" s="37">
        <f t="shared" si="9"/>
        <v>0.028484433280048717</v>
      </c>
      <c r="J41" s="16">
        <v>45294.88</v>
      </c>
      <c r="K41" s="16">
        <v>46492.83</v>
      </c>
      <c r="L41" s="37">
        <f t="shared" si="10"/>
        <v>0.02644780160583281</v>
      </c>
      <c r="M41" s="16">
        <f t="shared" si="11"/>
        <v>1197.9500000000044</v>
      </c>
    </row>
    <row r="42" spans="1:13" ht="15">
      <c r="A42" s="5">
        <v>45</v>
      </c>
      <c r="B42" s="31" t="s">
        <v>50</v>
      </c>
      <c r="C42" s="16">
        <v>17678</v>
      </c>
      <c r="D42" s="4">
        <v>20658</v>
      </c>
      <c r="E42" s="16">
        <v>20902</v>
      </c>
      <c r="F42" s="43">
        <f t="shared" si="6"/>
        <v>0.007187164745688114</v>
      </c>
      <c r="G42" s="19">
        <f t="shared" si="7"/>
        <v>0.18237357167100351</v>
      </c>
      <c r="H42" s="16">
        <f t="shared" si="8"/>
        <v>3224</v>
      </c>
      <c r="I42" s="37">
        <f t="shared" si="9"/>
        <v>0.012270685849128415</v>
      </c>
      <c r="J42" s="16">
        <v>20679.04</v>
      </c>
      <c r="K42" s="16">
        <v>20904.92</v>
      </c>
      <c r="L42" s="37">
        <f t="shared" si="10"/>
        <v>0.01092313763114716</v>
      </c>
      <c r="M42" s="16">
        <f t="shared" si="11"/>
        <v>225.87999999999738</v>
      </c>
    </row>
    <row r="43" spans="1:13" ht="15">
      <c r="A43" s="5">
        <v>46</v>
      </c>
      <c r="B43" s="31" t="s">
        <v>51</v>
      </c>
      <c r="C43" s="16">
        <v>124697</v>
      </c>
      <c r="D43" s="4">
        <v>136607</v>
      </c>
      <c r="E43" s="16">
        <v>135993</v>
      </c>
      <c r="F43" s="43">
        <f t="shared" si="6"/>
        <v>0.046761271421890904</v>
      </c>
      <c r="G43" s="19">
        <f t="shared" si="7"/>
        <v>0.09058758430435375</v>
      </c>
      <c r="H43" s="16">
        <f t="shared" si="8"/>
        <v>11296</v>
      </c>
      <c r="I43" s="37">
        <f t="shared" si="9"/>
        <v>0.04299307299992388</v>
      </c>
      <c r="J43" s="16">
        <v>136072.8</v>
      </c>
      <c r="K43" s="16">
        <v>136312.6</v>
      </c>
      <c r="L43" s="37">
        <f t="shared" si="10"/>
        <v>0.0017622919496035761</v>
      </c>
      <c r="M43" s="16">
        <f t="shared" si="11"/>
        <v>239.80000000001746</v>
      </c>
    </row>
    <row r="44" spans="1:13" ht="15">
      <c r="A44" s="5">
        <v>47</v>
      </c>
      <c r="B44" s="31" t="s">
        <v>52</v>
      </c>
      <c r="C44" s="16">
        <v>343418</v>
      </c>
      <c r="D44" s="4">
        <v>387415</v>
      </c>
      <c r="E44" s="16">
        <v>388530</v>
      </c>
      <c r="F44" s="43">
        <f t="shared" si="6"/>
        <v>0.13359626440733915</v>
      </c>
      <c r="G44" s="19">
        <f t="shared" si="7"/>
        <v>0.1313617806870927</v>
      </c>
      <c r="H44" s="16">
        <f t="shared" si="8"/>
        <v>45112</v>
      </c>
      <c r="I44" s="37">
        <f t="shared" si="9"/>
        <v>0.17169825683184897</v>
      </c>
      <c r="J44" s="16">
        <v>379731.2</v>
      </c>
      <c r="K44" s="16">
        <v>381419.9</v>
      </c>
      <c r="L44" s="37">
        <f t="shared" si="10"/>
        <v>0.0044470931016466686</v>
      </c>
      <c r="M44" s="16">
        <f t="shared" si="11"/>
        <v>1688.7000000000116</v>
      </c>
    </row>
    <row r="45" spans="1:13" ht="15">
      <c r="A45" s="5">
        <v>49</v>
      </c>
      <c r="B45" s="31" t="s">
        <v>53</v>
      </c>
      <c r="C45" s="16">
        <v>54707</v>
      </c>
      <c r="D45" s="4">
        <v>61565</v>
      </c>
      <c r="E45" s="16">
        <v>58481</v>
      </c>
      <c r="F45" s="43">
        <f t="shared" si="6"/>
        <v>0.020108725552224024</v>
      </c>
      <c r="G45" s="19">
        <f t="shared" si="7"/>
        <v>0.06898568738918237</v>
      </c>
      <c r="H45" s="16">
        <f t="shared" si="8"/>
        <v>3774</v>
      </c>
      <c r="I45" s="37">
        <f t="shared" si="9"/>
        <v>0.014364010047956155</v>
      </c>
      <c r="J45" s="16">
        <v>60323.67</v>
      </c>
      <c r="K45" s="16">
        <v>59803.5</v>
      </c>
      <c r="L45" s="37">
        <f t="shared" si="10"/>
        <v>-0.008622983316499116</v>
      </c>
      <c r="M45" s="16">
        <f t="shared" si="11"/>
        <v>-520.1699999999983</v>
      </c>
    </row>
    <row r="46" spans="1:13" ht="15">
      <c r="A46" s="5">
        <v>50</v>
      </c>
      <c r="B46" s="31" t="s">
        <v>54</v>
      </c>
      <c r="C46" s="16">
        <v>1244</v>
      </c>
      <c r="D46" s="4">
        <v>1318</v>
      </c>
      <c r="E46" s="16">
        <v>1350</v>
      </c>
      <c r="F46" s="43">
        <f t="shared" si="6"/>
        <v>0.00046419827799631393</v>
      </c>
      <c r="G46" s="19">
        <f t="shared" si="7"/>
        <v>0.08520900321543408</v>
      </c>
      <c r="H46" s="16">
        <f t="shared" si="8"/>
        <v>106</v>
      </c>
      <c r="I46" s="37">
        <f t="shared" si="9"/>
        <v>0.0004034406637740732</v>
      </c>
      <c r="J46" s="16">
        <v>1248.923</v>
      </c>
      <c r="K46" s="16">
        <v>1217.911</v>
      </c>
      <c r="L46" s="37">
        <f t="shared" si="10"/>
        <v>-0.024830994384761867</v>
      </c>
      <c r="M46" s="16">
        <f t="shared" si="11"/>
        <v>-31.011999999999944</v>
      </c>
    </row>
    <row r="47" spans="1:13" ht="15">
      <c r="A47" s="5">
        <v>51</v>
      </c>
      <c r="B47" s="31" t="s">
        <v>55</v>
      </c>
      <c r="C47" s="16">
        <v>1828</v>
      </c>
      <c r="D47" s="4">
        <v>2152</v>
      </c>
      <c r="E47" s="16">
        <v>2323</v>
      </c>
      <c r="F47" s="43">
        <f t="shared" si="6"/>
        <v>0.0007987648887299535</v>
      </c>
      <c r="G47" s="19">
        <f t="shared" si="7"/>
        <v>0.27078774617067836</v>
      </c>
      <c r="H47" s="16">
        <f t="shared" si="8"/>
        <v>495</v>
      </c>
      <c r="I47" s="37">
        <f t="shared" si="9"/>
        <v>0.0018839917789449645</v>
      </c>
      <c r="J47" s="16">
        <v>2131.412</v>
      </c>
      <c r="K47" s="16">
        <v>2245.021</v>
      </c>
      <c r="L47" s="37">
        <f t="shared" si="10"/>
        <v>0.053302224065549214</v>
      </c>
      <c r="M47" s="16">
        <f t="shared" si="11"/>
        <v>113.60900000000038</v>
      </c>
    </row>
    <row r="48" spans="1:13" ht="15">
      <c r="A48" s="5">
        <v>52</v>
      </c>
      <c r="B48" s="31" t="s">
        <v>56</v>
      </c>
      <c r="C48" s="16">
        <v>41064</v>
      </c>
      <c r="D48" s="4">
        <v>42922</v>
      </c>
      <c r="E48" s="16">
        <v>43159</v>
      </c>
      <c r="F48" s="43">
        <f t="shared" si="6"/>
        <v>0.014840247022254009</v>
      </c>
      <c r="G48" s="19">
        <f t="shared" si="7"/>
        <v>0.051017923241768945</v>
      </c>
      <c r="H48" s="16">
        <f t="shared" si="8"/>
        <v>2095</v>
      </c>
      <c r="I48" s="37">
        <f t="shared" si="9"/>
        <v>0.00797366217553475</v>
      </c>
      <c r="J48" s="16">
        <v>41632.15</v>
      </c>
      <c r="K48" s="16">
        <v>41517.75</v>
      </c>
      <c r="L48" s="37">
        <f t="shared" si="10"/>
        <v>-0.002747876340760721</v>
      </c>
      <c r="M48" s="16">
        <f t="shared" si="11"/>
        <v>-114.40000000000146</v>
      </c>
    </row>
    <row r="49" spans="1:13" ht="15">
      <c r="A49" s="5">
        <v>53</v>
      </c>
      <c r="B49" s="31" t="s">
        <v>57</v>
      </c>
      <c r="C49" s="16">
        <v>2516</v>
      </c>
      <c r="D49" s="4">
        <v>3281</v>
      </c>
      <c r="E49" s="16">
        <v>3291</v>
      </c>
      <c r="F49" s="43">
        <f t="shared" si="6"/>
        <v>0.0011316122465821253</v>
      </c>
      <c r="G49" s="19">
        <f t="shared" si="7"/>
        <v>0.3080286168521463</v>
      </c>
      <c r="H49" s="16">
        <f t="shared" si="8"/>
        <v>775</v>
      </c>
      <c r="I49" s="37">
        <f t="shared" si="9"/>
        <v>0.002949684098348177</v>
      </c>
      <c r="J49" s="16">
        <v>3356.577</v>
      </c>
      <c r="K49" s="16">
        <v>3321.43</v>
      </c>
      <c r="L49" s="37">
        <f t="shared" si="10"/>
        <v>-0.010471084083576925</v>
      </c>
      <c r="M49" s="16">
        <f t="shared" si="11"/>
        <v>-35.14700000000039</v>
      </c>
    </row>
    <row r="50" spans="1:13" ht="15">
      <c r="A50" s="5">
        <v>55</v>
      </c>
      <c r="B50" s="31" t="s">
        <v>58</v>
      </c>
      <c r="C50" s="16">
        <v>69950</v>
      </c>
      <c r="D50" s="4">
        <v>80961</v>
      </c>
      <c r="E50" s="16">
        <v>82006</v>
      </c>
      <c r="F50" s="43">
        <f t="shared" si="6"/>
        <v>0.028197810359530163</v>
      </c>
      <c r="G50" s="19">
        <f t="shared" si="7"/>
        <v>0.1723516797712652</v>
      </c>
      <c r="H50" s="16">
        <f t="shared" si="8"/>
        <v>12056</v>
      </c>
      <c r="I50" s="37">
        <f t="shared" si="9"/>
        <v>0.045885666438304024</v>
      </c>
      <c r="J50" s="16">
        <v>62229.64</v>
      </c>
      <c r="K50" s="16">
        <v>62817.48</v>
      </c>
      <c r="L50" s="37">
        <f t="shared" si="10"/>
        <v>0.009446302437230937</v>
      </c>
      <c r="M50" s="16">
        <f t="shared" si="11"/>
        <v>587.8400000000038</v>
      </c>
    </row>
    <row r="51" spans="1:13" ht="15">
      <c r="A51" s="5">
        <v>56</v>
      </c>
      <c r="B51" s="31" t="s">
        <v>59</v>
      </c>
      <c r="C51" s="16">
        <v>79742</v>
      </c>
      <c r="D51" s="4">
        <v>99800</v>
      </c>
      <c r="E51" s="16">
        <v>95910</v>
      </c>
      <c r="F51" s="43">
        <f t="shared" si="6"/>
        <v>0.0329787087723159</v>
      </c>
      <c r="G51" s="19">
        <f t="shared" si="7"/>
        <v>0.20275388126708635</v>
      </c>
      <c r="H51" s="16">
        <f t="shared" si="8"/>
        <v>16168</v>
      </c>
      <c r="I51" s="37">
        <f t="shared" si="9"/>
        <v>0.061536119357539776</v>
      </c>
      <c r="J51" s="16">
        <v>97956.68</v>
      </c>
      <c r="K51" s="16">
        <v>98498.03</v>
      </c>
      <c r="L51" s="37">
        <f t="shared" si="10"/>
        <v>0.005526422496148357</v>
      </c>
      <c r="M51" s="16">
        <f t="shared" si="11"/>
        <v>541.3500000000058</v>
      </c>
    </row>
    <row r="52" spans="1:13" ht="15">
      <c r="A52" s="5">
        <v>58</v>
      </c>
      <c r="B52" s="31" t="s">
        <v>60</v>
      </c>
      <c r="C52" s="16">
        <v>4948</v>
      </c>
      <c r="D52" s="4">
        <v>4864</v>
      </c>
      <c r="E52" s="16">
        <v>4831</v>
      </c>
      <c r="F52" s="43">
        <f t="shared" si="6"/>
        <v>0.0016611421340742168</v>
      </c>
      <c r="G52" s="19">
        <f t="shared" si="7"/>
        <v>-0.02364591754244139</v>
      </c>
      <c r="H52" s="16">
        <f t="shared" si="8"/>
        <v>-117</v>
      </c>
      <c r="I52" s="37">
        <f t="shared" si="9"/>
        <v>-0.000445307147750628</v>
      </c>
      <c r="J52" s="16">
        <v>4846.956</v>
      </c>
      <c r="K52" s="16">
        <v>4799.343</v>
      </c>
      <c r="L52" s="37">
        <f t="shared" si="10"/>
        <v>-0.009823278775379906</v>
      </c>
      <c r="M52" s="16">
        <f t="shared" si="11"/>
        <v>-47.613000000000284</v>
      </c>
    </row>
    <row r="53" spans="1:13" ht="15">
      <c r="A53" s="5">
        <v>59</v>
      </c>
      <c r="B53" s="31" t="s">
        <v>61</v>
      </c>
      <c r="C53" s="16">
        <v>4365</v>
      </c>
      <c r="D53" s="4">
        <v>6103</v>
      </c>
      <c r="E53" s="16">
        <v>5951</v>
      </c>
      <c r="F53" s="43">
        <f t="shared" si="6"/>
        <v>0.0020462547795230103</v>
      </c>
      <c r="G53" s="19">
        <f t="shared" si="7"/>
        <v>0.3633447880870561</v>
      </c>
      <c r="H53" s="16">
        <f t="shared" si="8"/>
        <v>1586</v>
      </c>
      <c r="I53" s="37">
        <f t="shared" si="9"/>
        <v>0.006036385780619624</v>
      </c>
      <c r="J53" s="16">
        <v>6100.885</v>
      </c>
      <c r="K53" s="16">
        <v>6197.263</v>
      </c>
      <c r="L53" s="37">
        <f t="shared" si="10"/>
        <v>0.015797380216148918</v>
      </c>
      <c r="M53" s="16">
        <f t="shared" si="11"/>
        <v>96.3779999999997</v>
      </c>
    </row>
    <row r="54" spans="1:13" ht="15">
      <c r="A54" s="5">
        <v>60</v>
      </c>
      <c r="B54" s="31" t="s">
        <v>62</v>
      </c>
      <c r="C54" s="16">
        <v>1806</v>
      </c>
      <c r="D54" s="4">
        <v>1997</v>
      </c>
      <c r="E54" s="16">
        <v>1927</v>
      </c>
      <c r="F54" s="43">
        <f t="shared" si="6"/>
        <v>0.0006626000605177015</v>
      </c>
      <c r="G54" s="19">
        <f t="shared" si="7"/>
        <v>0.06699889258028793</v>
      </c>
      <c r="H54" s="16">
        <f t="shared" si="8"/>
        <v>121</v>
      </c>
      <c r="I54" s="37">
        <f t="shared" si="9"/>
        <v>0.00046053132374210243</v>
      </c>
      <c r="J54" s="16">
        <v>2006.217</v>
      </c>
      <c r="K54" s="16">
        <v>1954.653</v>
      </c>
      <c r="L54" s="37">
        <f t="shared" si="10"/>
        <v>-0.025702105006587064</v>
      </c>
      <c r="M54" s="16">
        <f t="shared" si="11"/>
        <v>-51.56400000000008</v>
      </c>
    </row>
    <row r="55" spans="1:13" ht="15">
      <c r="A55" s="5">
        <v>61</v>
      </c>
      <c r="B55" s="31" t="s">
        <v>63</v>
      </c>
      <c r="C55" s="16">
        <v>3985</v>
      </c>
      <c r="D55" s="4">
        <v>4960</v>
      </c>
      <c r="E55" s="16">
        <v>4882</v>
      </c>
      <c r="F55" s="43">
        <f t="shared" si="6"/>
        <v>0.0016786785134651886</v>
      </c>
      <c r="G55" s="19">
        <f t="shared" si="7"/>
        <v>0.22509410288582182</v>
      </c>
      <c r="H55" s="16">
        <f t="shared" si="8"/>
        <v>897</v>
      </c>
      <c r="I55" s="37">
        <f t="shared" si="9"/>
        <v>0.003414021466088148</v>
      </c>
      <c r="J55" s="16">
        <v>4983.605</v>
      </c>
      <c r="K55" s="16">
        <v>4954.168</v>
      </c>
      <c r="L55" s="37">
        <f t="shared" si="10"/>
        <v>-0.005906768293233493</v>
      </c>
      <c r="M55" s="16">
        <f t="shared" si="11"/>
        <v>-29.436999999999898</v>
      </c>
    </row>
    <row r="56" spans="1:13" ht="15">
      <c r="A56" s="5">
        <v>62</v>
      </c>
      <c r="B56" s="31" t="s">
        <v>64</v>
      </c>
      <c r="C56" s="16">
        <v>14482</v>
      </c>
      <c r="D56" s="4">
        <v>15983</v>
      </c>
      <c r="E56" s="16">
        <v>15873</v>
      </c>
      <c r="F56" s="43">
        <f t="shared" si="6"/>
        <v>0.005457940197507771</v>
      </c>
      <c r="G56" s="19">
        <f t="shared" si="7"/>
        <v>0.09605026929982047</v>
      </c>
      <c r="H56" s="16">
        <f t="shared" si="8"/>
        <v>1391</v>
      </c>
      <c r="I56" s="37">
        <f t="shared" si="9"/>
        <v>0.005294207201035244</v>
      </c>
      <c r="J56" s="16">
        <v>15322.56</v>
      </c>
      <c r="K56" s="16">
        <v>15260.43</v>
      </c>
      <c r="L56" s="37">
        <f t="shared" si="10"/>
        <v>-0.004054805463316782</v>
      </c>
      <c r="M56" s="16">
        <f t="shared" si="11"/>
        <v>-62.1299999999992</v>
      </c>
    </row>
    <row r="57" spans="1:13" ht="15">
      <c r="A57" s="5">
        <v>63</v>
      </c>
      <c r="B57" s="31" t="s">
        <v>65</v>
      </c>
      <c r="C57" s="16">
        <v>25610</v>
      </c>
      <c r="D57" s="4">
        <v>27065</v>
      </c>
      <c r="E57" s="16">
        <v>28124</v>
      </c>
      <c r="F57" s="43">
        <f t="shared" si="6"/>
        <v>0.009670453607680247</v>
      </c>
      <c r="G57" s="19">
        <f t="shared" si="7"/>
        <v>0.0981647793830535</v>
      </c>
      <c r="H57" s="16">
        <f t="shared" si="8"/>
        <v>2514</v>
      </c>
      <c r="I57" s="37">
        <f t="shared" si="9"/>
        <v>0.0095683946106417</v>
      </c>
      <c r="J57" s="16">
        <v>27327.35</v>
      </c>
      <c r="K57" s="16">
        <v>27586.33</v>
      </c>
      <c r="L57" s="37">
        <f t="shared" si="10"/>
        <v>0.009476952576814189</v>
      </c>
      <c r="M57" s="16">
        <f t="shared" si="11"/>
        <v>258.9800000000032</v>
      </c>
    </row>
    <row r="58" spans="1:13" ht="15">
      <c r="A58" s="5">
        <v>64</v>
      </c>
      <c r="B58" s="31" t="s">
        <v>66</v>
      </c>
      <c r="C58" s="16">
        <v>37496</v>
      </c>
      <c r="D58" s="4">
        <v>37798</v>
      </c>
      <c r="E58" s="16">
        <v>37954</v>
      </c>
      <c r="F58" s="43">
        <f t="shared" si="6"/>
        <v>0.013050504772645998</v>
      </c>
      <c r="G58" s="19">
        <f t="shared" si="7"/>
        <v>0.012214636227864305</v>
      </c>
      <c r="H58" s="16">
        <f t="shared" si="8"/>
        <v>458</v>
      </c>
      <c r="I58" s="37">
        <f t="shared" si="9"/>
        <v>0.0017431681510238258</v>
      </c>
      <c r="J58" s="16">
        <v>37581.53</v>
      </c>
      <c r="K58" s="16">
        <v>37665.82</v>
      </c>
      <c r="L58" s="37">
        <f t="shared" si="10"/>
        <v>0.0022428570630307195</v>
      </c>
      <c r="M58" s="16">
        <f t="shared" si="11"/>
        <v>84.29000000000087</v>
      </c>
    </row>
    <row r="59" spans="1:13" ht="15">
      <c r="A59" s="5">
        <v>65</v>
      </c>
      <c r="B59" s="31" t="s">
        <v>67</v>
      </c>
      <c r="C59" s="16">
        <v>12198</v>
      </c>
      <c r="D59" s="4">
        <v>13074</v>
      </c>
      <c r="E59" s="16">
        <v>12852</v>
      </c>
      <c r="F59" s="43">
        <f t="shared" si="6"/>
        <v>0.004419167606524908</v>
      </c>
      <c r="G59" s="19">
        <f t="shared" si="7"/>
        <v>0.05361534677816036</v>
      </c>
      <c r="H59" s="16">
        <f t="shared" si="8"/>
        <v>654</v>
      </c>
      <c r="I59" s="37">
        <f t="shared" si="9"/>
        <v>0.0024891527746060743</v>
      </c>
      <c r="J59" s="16">
        <v>13236.39</v>
      </c>
      <c r="K59" s="16">
        <v>13108.85</v>
      </c>
      <c r="L59" s="37">
        <f t="shared" si="10"/>
        <v>-0.009635557731375326</v>
      </c>
      <c r="M59" s="16">
        <f t="shared" si="11"/>
        <v>-127.53999999999905</v>
      </c>
    </row>
    <row r="60" spans="1:13" ht="15">
      <c r="A60" s="5">
        <v>66</v>
      </c>
      <c r="B60" s="31" t="s">
        <v>68</v>
      </c>
      <c r="C60" s="16">
        <v>15876</v>
      </c>
      <c r="D60" s="4">
        <v>17544</v>
      </c>
      <c r="E60" s="16">
        <v>17612</v>
      </c>
      <c r="F60" s="43">
        <f t="shared" si="6"/>
        <v>0.006055896349682282</v>
      </c>
      <c r="G60" s="19">
        <f t="shared" si="7"/>
        <v>0.10934744268077601</v>
      </c>
      <c r="H60" s="16">
        <f t="shared" si="8"/>
        <v>1736</v>
      </c>
      <c r="I60" s="37">
        <f t="shared" si="9"/>
        <v>0.006607292380299916</v>
      </c>
      <c r="J60" s="16">
        <v>17477.58</v>
      </c>
      <c r="K60" s="16">
        <v>17261.62</v>
      </c>
      <c r="L60" s="37">
        <f t="shared" si="10"/>
        <v>-0.01235640174440642</v>
      </c>
      <c r="M60" s="16">
        <f t="shared" si="11"/>
        <v>-215.96000000000276</v>
      </c>
    </row>
    <row r="61" spans="1:13" ht="15">
      <c r="A61" s="5">
        <v>68</v>
      </c>
      <c r="B61" s="31" t="s">
        <v>69</v>
      </c>
      <c r="C61" s="16">
        <v>6398</v>
      </c>
      <c r="D61" s="4">
        <v>8545</v>
      </c>
      <c r="E61" s="16">
        <v>8446</v>
      </c>
      <c r="F61" s="43">
        <f t="shared" si="6"/>
        <v>0.0029041619673754572</v>
      </c>
      <c r="G61" s="19">
        <f t="shared" si="7"/>
        <v>0.32010003125976866</v>
      </c>
      <c r="H61" s="16">
        <f t="shared" si="8"/>
        <v>2048</v>
      </c>
      <c r="I61" s="37">
        <f t="shared" si="9"/>
        <v>0.007794778107634924</v>
      </c>
      <c r="J61" s="16">
        <v>8312.247</v>
      </c>
      <c r="K61" s="16">
        <v>8170.963</v>
      </c>
      <c r="L61" s="37">
        <f t="shared" si="10"/>
        <v>-0.01699708875349826</v>
      </c>
      <c r="M61" s="16">
        <f t="shared" si="11"/>
        <v>-141.28399999999965</v>
      </c>
    </row>
    <row r="62" spans="1:13" ht="15">
      <c r="A62" s="5">
        <v>69</v>
      </c>
      <c r="B62" s="31" t="s">
        <v>70</v>
      </c>
      <c r="C62" s="16">
        <v>55516</v>
      </c>
      <c r="D62" s="4">
        <v>61053</v>
      </c>
      <c r="E62" s="16">
        <v>61346</v>
      </c>
      <c r="F62" s="43">
        <f t="shared" si="6"/>
        <v>0.021093857453305092</v>
      </c>
      <c r="G62" s="19">
        <f t="shared" si="7"/>
        <v>0.10501477051660782</v>
      </c>
      <c r="H62" s="16">
        <f t="shared" si="8"/>
        <v>5830</v>
      </c>
      <c r="I62" s="37">
        <f t="shared" si="9"/>
        <v>0.02218923650757403</v>
      </c>
      <c r="J62" s="16">
        <v>59616.39</v>
      </c>
      <c r="K62" s="16">
        <v>59668.6</v>
      </c>
      <c r="L62" s="37">
        <f t="shared" si="10"/>
        <v>0.0008757658757935381</v>
      </c>
      <c r="M62" s="16">
        <f t="shared" si="11"/>
        <v>52.20999999999913</v>
      </c>
    </row>
    <row r="63" spans="1:13" ht="15">
      <c r="A63" s="5">
        <v>70</v>
      </c>
      <c r="B63" s="31" t="s">
        <v>71</v>
      </c>
      <c r="C63" s="16">
        <v>112995</v>
      </c>
      <c r="D63" s="4">
        <v>112998</v>
      </c>
      <c r="E63" s="16">
        <v>113320</v>
      </c>
      <c r="F63" s="43">
        <f t="shared" si="6"/>
        <v>0.03896514730558688</v>
      </c>
      <c r="G63" s="19">
        <f t="shared" si="7"/>
        <v>0.0028762334616575956</v>
      </c>
      <c r="H63" s="16">
        <f t="shared" si="8"/>
        <v>325</v>
      </c>
      <c r="I63" s="37">
        <f t="shared" si="9"/>
        <v>0.0012369642993073</v>
      </c>
      <c r="J63" s="16">
        <v>114050.8</v>
      </c>
      <c r="K63" s="16">
        <v>115060.7</v>
      </c>
      <c r="L63" s="37">
        <f t="shared" si="10"/>
        <v>0.0088548260950383</v>
      </c>
      <c r="M63" s="16">
        <f t="shared" si="11"/>
        <v>1009.8999999999942</v>
      </c>
    </row>
    <row r="64" spans="1:13" ht="15">
      <c r="A64" s="5">
        <v>71</v>
      </c>
      <c r="B64" s="31" t="s">
        <v>72</v>
      </c>
      <c r="C64" s="16">
        <v>32271</v>
      </c>
      <c r="D64" s="4">
        <v>34362</v>
      </c>
      <c r="E64" s="16">
        <v>34946</v>
      </c>
      <c r="F64" s="43">
        <f t="shared" si="6"/>
        <v>0.012016202239154953</v>
      </c>
      <c r="G64" s="19">
        <f t="shared" si="7"/>
        <v>0.08289176040407796</v>
      </c>
      <c r="H64" s="16">
        <f t="shared" si="8"/>
        <v>2675</v>
      </c>
      <c r="I64" s="37">
        <f t="shared" si="9"/>
        <v>0.010181167694298545</v>
      </c>
      <c r="J64" s="16">
        <v>34485.63</v>
      </c>
      <c r="K64" s="16">
        <v>34729.66</v>
      </c>
      <c r="L64" s="37">
        <f t="shared" si="10"/>
        <v>0.0070762807581014504</v>
      </c>
      <c r="M64" s="16">
        <f t="shared" si="11"/>
        <v>244.0300000000061</v>
      </c>
    </row>
    <row r="65" spans="1:13" ht="15">
      <c r="A65" s="5">
        <v>72</v>
      </c>
      <c r="B65" s="31" t="s">
        <v>73</v>
      </c>
      <c r="C65" s="16">
        <v>2404</v>
      </c>
      <c r="D65" s="4">
        <v>2746</v>
      </c>
      <c r="E65" s="16">
        <v>2781</v>
      </c>
      <c r="F65" s="43">
        <f t="shared" si="6"/>
        <v>0.0009562484526724066</v>
      </c>
      <c r="G65" s="19">
        <f t="shared" si="7"/>
        <v>0.15682196339434276</v>
      </c>
      <c r="H65" s="16">
        <f t="shared" si="8"/>
        <v>377</v>
      </c>
      <c r="I65" s="37">
        <f t="shared" si="9"/>
        <v>0.001434878587196468</v>
      </c>
      <c r="J65" s="16">
        <v>2651.32</v>
      </c>
      <c r="K65" s="16">
        <v>2636.512</v>
      </c>
      <c r="L65" s="37">
        <f t="shared" si="10"/>
        <v>-0.005585142495059062</v>
      </c>
      <c r="M65" s="16">
        <f t="shared" si="11"/>
        <v>-14.807999999999993</v>
      </c>
    </row>
    <row r="66" spans="1:13" ht="15">
      <c r="A66" s="5">
        <v>73</v>
      </c>
      <c r="B66" s="31" t="s">
        <v>74</v>
      </c>
      <c r="C66" s="16">
        <v>23016</v>
      </c>
      <c r="D66" s="4">
        <v>23691</v>
      </c>
      <c r="E66" s="16">
        <v>22726</v>
      </c>
      <c r="F66" s="43">
        <f aca="true" t="shared" si="12" ref="F66:F89">E66/$E$90</f>
        <v>0.007814348196847579</v>
      </c>
      <c r="G66" s="19">
        <f aca="true" t="shared" si="13" ref="G66:G89">(E66-C66)/C66</f>
        <v>-0.012599930483142162</v>
      </c>
      <c r="H66" s="16">
        <f aca="true" t="shared" si="14" ref="H66:H89">E66-C66</f>
        <v>-290</v>
      </c>
      <c r="I66" s="37">
        <f aca="true" t="shared" si="15" ref="I66:I89">H66/$H$90</f>
        <v>-0.0011037527593818985</v>
      </c>
      <c r="J66" s="16">
        <v>23529.66</v>
      </c>
      <c r="K66" s="16">
        <v>23587.58</v>
      </c>
      <c r="L66" s="37">
        <f aca="true" t="shared" si="16" ref="L66:L89">(K66-J66)/J66</f>
        <v>0.00246157403039406</v>
      </c>
      <c r="M66" s="16">
        <f aca="true" t="shared" si="17" ref="M66:M89">K66-J66</f>
        <v>57.92000000000189</v>
      </c>
    </row>
    <row r="67" spans="1:13" ht="15">
      <c r="A67" s="5">
        <v>74</v>
      </c>
      <c r="B67" s="31" t="s">
        <v>75</v>
      </c>
      <c r="C67" s="16">
        <v>4290</v>
      </c>
      <c r="D67" s="4">
        <v>4932</v>
      </c>
      <c r="E67" s="16">
        <v>5662</v>
      </c>
      <c r="F67" s="43">
        <f t="shared" si="12"/>
        <v>0.00194688196297417</v>
      </c>
      <c r="G67" s="19">
        <f t="shared" si="13"/>
        <v>0.3198135198135198</v>
      </c>
      <c r="H67" s="16">
        <f t="shared" si="14"/>
        <v>1372</v>
      </c>
      <c r="I67" s="37">
        <f t="shared" si="15"/>
        <v>0.00522189236507574</v>
      </c>
      <c r="J67" s="16">
        <v>4920.626</v>
      </c>
      <c r="K67" s="16">
        <v>5050.193</v>
      </c>
      <c r="L67" s="37">
        <f t="shared" si="16"/>
        <v>0.026331405800806645</v>
      </c>
      <c r="M67" s="16">
        <f t="shared" si="17"/>
        <v>129.567</v>
      </c>
    </row>
    <row r="68" spans="1:13" ht="15">
      <c r="A68" s="5">
        <v>75</v>
      </c>
      <c r="B68" s="31" t="s">
        <v>76</v>
      </c>
      <c r="C68" s="16">
        <v>11962</v>
      </c>
      <c r="D68" s="4">
        <v>8451</v>
      </c>
      <c r="E68" s="16">
        <v>8476</v>
      </c>
      <c r="F68" s="43">
        <f t="shared" si="12"/>
        <v>0.0029144774846642644</v>
      </c>
      <c r="G68" s="19">
        <f t="shared" si="13"/>
        <v>-0.29142283899013544</v>
      </c>
      <c r="H68" s="16">
        <f t="shared" si="14"/>
        <v>-3486</v>
      </c>
      <c r="I68" s="37">
        <f t="shared" si="15"/>
        <v>-0.013267869376569994</v>
      </c>
      <c r="J68" s="16">
        <v>7969.316</v>
      </c>
      <c r="K68" s="16">
        <v>8348.857</v>
      </c>
      <c r="L68" s="37">
        <f t="shared" si="16"/>
        <v>0.047625291806724715</v>
      </c>
      <c r="M68" s="16">
        <f t="shared" si="17"/>
        <v>379.54100000000017</v>
      </c>
    </row>
    <row r="69" spans="1:13" ht="15">
      <c r="A69" s="5">
        <v>77</v>
      </c>
      <c r="B69" s="31" t="s">
        <v>77</v>
      </c>
      <c r="C69" s="16">
        <v>6540</v>
      </c>
      <c r="D69" s="4">
        <v>7221</v>
      </c>
      <c r="E69" s="16">
        <v>6949</v>
      </c>
      <c r="F69" s="43">
        <f t="shared" si="12"/>
        <v>0.0023894176546639893</v>
      </c>
      <c r="G69" s="19">
        <f t="shared" si="13"/>
        <v>0.06253822629969419</v>
      </c>
      <c r="H69" s="16">
        <f t="shared" si="14"/>
        <v>409</v>
      </c>
      <c r="I69" s="37">
        <f t="shared" si="15"/>
        <v>0.0015566719951282638</v>
      </c>
      <c r="J69" s="16">
        <v>7057.71</v>
      </c>
      <c r="K69" s="16">
        <v>7114.517</v>
      </c>
      <c r="L69" s="37">
        <f t="shared" si="16"/>
        <v>0.008048928051733465</v>
      </c>
      <c r="M69" s="16">
        <f t="shared" si="17"/>
        <v>56.80699999999979</v>
      </c>
    </row>
    <row r="70" spans="1:13" ht="15">
      <c r="A70" s="5">
        <v>78</v>
      </c>
      <c r="B70" s="31" t="s">
        <v>78</v>
      </c>
      <c r="C70" s="16">
        <v>2430</v>
      </c>
      <c r="D70" s="4">
        <v>3206</v>
      </c>
      <c r="E70" s="16">
        <v>2948</v>
      </c>
      <c r="F70" s="43">
        <f t="shared" si="12"/>
        <v>0.0010136714989134321</v>
      </c>
      <c r="G70" s="19">
        <f t="shared" si="13"/>
        <v>0.21316872427983538</v>
      </c>
      <c r="H70" s="16">
        <f t="shared" si="14"/>
        <v>518</v>
      </c>
      <c r="I70" s="37">
        <f t="shared" si="15"/>
        <v>0.001971530790895943</v>
      </c>
      <c r="J70" s="16">
        <v>3070.077</v>
      </c>
      <c r="K70" s="16">
        <v>3059.253</v>
      </c>
      <c r="L70" s="37">
        <f t="shared" si="16"/>
        <v>-0.0035256444708064547</v>
      </c>
      <c r="M70" s="16">
        <f t="shared" si="17"/>
        <v>-10.82400000000007</v>
      </c>
    </row>
    <row r="71" spans="1:13" ht="15">
      <c r="A71" s="5">
        <v>79</v>
      </c>
      <c r="B71" s="31" t="s">
        <v>79</v>
      </c>
      <c r="C71" s="16">
        <v>18865</v>
      </c>
      <c r="D71" s="4">
        <v>20323</v>
      </c>
      <c r="E71" s="16">
        <v>20316</v>
      </c>
      <c r="F71" s="43">
        <f t="shared" si="12"/>
        <v>0.006985668307980085</v>
      </c>
      <c r="G71" s="19">
        <f t="shared" si="13"/>
        <v>0.076914921812881</v>
      </c>
      <c r="H71" s="16">
        <f t="shared" si="14"/>
        <v>1451</v>
      </c>
      <c r="I71" s="37">
        <f t="shared" si="15"/>
        <v>0.005522569840907361</v>
      </c>
      <c r="J71" s="16">
        <v>18923.16</v>
      </c>
      <c r="K71" s="16">
        <v>19245.94</v>
      </c>
      <c r="L71" s="37">
        <f t="shared" si="16"/>
        <v>0.017057404788629323</v>
      </c>
      <c r="M71" s="16">
        <f t="shared" si="17"/>
        <v>322.77999999999884</v>
      </c>
    </row>
    <row r="72" spans="1:13" ht="15">
      <c r="A72" s="5">
        <v>80</v>
      </c>
      <c r="B72" s="31" t="s">
        <v>80</v>
      </c>
      <c r="C72" s="16">
        <v>18631</v>
      </c>
      <c r="D72" s="4">
        <v>21131</v>
      </c>
      <c r="E72" s="16">
        <v>20864</v>
      </c>
      <c r="F72" s="43">
        <f t="shared" si="12"/>
        <v>0.007174098423788958</v>
      </c>
      <c r="G72" s="19">
        <f t="shared" si="13"/>
        <v>0.11985400676292202</v>
      </c>
      <c r="H72" s="16">
        <f t="shared" si="14"/>
        <v>2233</v>
      </c>
      <c r="I72" s="37">
        <f t="shared" si="15"/>
        <v>0.008498896247240617</v>
      </c>
      <c r="J72" s="16">
        <v>21243.31</v>
      </c>
      <c r="K72" s="16">
        <v>20873.89</v>
      </c>
      <c r="L72" s="37">
        <f t="shared" si="16"/>
        <v>-0.01738994535220744</v>
      </c>
      <c r="M72" s="16">
        <f t="shared" si="17"/>
        <v>-369.4200000000019</v>
      </c>
    </row>
    <row r="73" spans="1:13" ht="15">
      <c r="A73" s="5">
        <v>81</v>
      </c>
      <c r="B73" s="31" t="s">
        <v>81</v>
      </c>
      <c r="C73" s="16">
        <v>60247</v>
      </c>
      <c r="D73" s="4">
        <v>81617</v>
      </c>
      <c r="E73" s="16">
        <v>70734</v>
      </c>
      <c r="F73" s="43">
        <f t="shared" si="12"/>
        <v>0.024321926663549088</v>
      </c>
      <c r="G73" s="19">
        <f t="shared" si="13"/>
        <v>0.17406675851079723</v>
      </c>
      <c r="H73" s="16">
        <f t="shared" si="14"/>
        <v>10487</v>
      </c>
      <c r="I73" s="37">
        <f t="shared" si="15"/>
        <v>0.03991398340564817</v>
      </c>
      <c r="J73" s="16">
        <v>78833.45</v>
      </c>
      <c r="K73" s="16">
        <v>79444.62</v>
      </c>
      <c r="L73" s="37">
        <f t="shared" si="16"/>
        <v>0.007752673516127967</v>
      </c>
      <c r="M73" s="16">
        <f t="shared" si="17"/>
        <v>611.1699999999983</v>
      </c>
    </row>
    <row r="74" spans="1:13" ht="15">
      <c r="A74" s="5">
        <v>82</v>
      </c>
      <c r="B74" s="31" t="s">
        <v>82</v>
      </c>
      <c r="C74" s="16">
        <v>94734</v>
      </c>
      <c r="D74" s="4">
        <v>112207</v>
      </c>
      <c r="E74" s="16">
        <v>112537</v>
      </c>
      <c r="F74" s="43">
        <f t="shared" si="12"/>
        <v>0.038695912304349024</v>
      </c>
      <c r="G74" s="19">
        <f t="shared" si="13"/>
        <v>0.1879261933413558</v>
      </c>
      <c r="H74" s="16">
        <f t="shared" si="14"/>
        <v>17803</v>
      </c>
      <c r="I74" s="37">
        <f t="shared" si="15"/>
        <v>0.06775900129405496</v>
      </c>
      <c r="J74" s="16">
        <v>98550.65</v>
      </c>
      <c r="K74" s="16">
        <v>101158.1</v>
      </c>
      <c r="L74" s="37">
        <f t="shared" si="16"/>
        <v>0.026457968567432197</v>
      </c>
      <c r="M74" s="16">
        <f t="shared" si="17"/>
        <v>2607.4500000000116</v>
      </c>
    </row>
    <row r="75" spans="1:13" ht="15">
      <c r="A75" s="5">
        <v>84</v>
      </c>
      <c r="B75" s="31" t="s">
        <v>83</v>
      </c>
      <c r="C75" s="16">
        <v>784</v>
      </c>
      <c r="D75" s="4">
        <v>713</v>
      </c>
      <c r="E75" s="16">
        <v>690</v>
      </c>
      <c r="F75" s="43">
        <f t="shared" si="12"/>
        <v>0.00023725689764256044</v>
      </c>
      <c r="G75" s="19">
        <f t="shared" si="13"/>
        <v>-0.11989795918367346</v>
      </c>
      <c r="H75" s="16">
        <f t="shared" si="14"/>
        <v>-94</v>
      </c>
      <c r="I75" s="37">
        <f t="shared" si="15"/>
        <v>-0.00035776813579964985</v>
      </c>
      <c r="J75" s="16">
        <v>671.7958</v>
      </c>
      <c r="K75" s="16">
        <v>655.26</v>
      </c>
      <c r="L75" s="37">
        <f t="shared" si="16"/>
        <v>-0.024614324769520732</v>
      </c>
      <c r="M75" s="16">
        <f t="shared" si="17"/>
        <v>-16.535799999999995</v>
      </c>
    </row>
    <row r="76" spans="1:13" ht="15">
      <c r="A76" s="5">
        <v>85</v>
      </c>
      <c r="B76" s="31" t="s">
        <v>84</v>
      </c>
      <c r="C76" s="16">
        <v>250835</v>
      </c>
      <c r="D76" s="4">
        <v>276882</v>
      </c>
      <c r="E76" s="16">
        <v>271937</v>
      </c>
      <c r="F76" s="43">
        <f t="shared" si="12"/>
        <v>0.09350569416554343</v>
      </c>
      <c r="G76" s="19">
        <f t="shared" si="13"/>
        <v>0.0841270157673371</v>
      </c>
      <c r="H76" s="16">
        <f t="shared" si="14"/>
        <v>21102</v>
      </c>
      <c r="I76" s="37">
        <f t="shared" si="15"/>
        <v>0.08031514044302353</v>
      </c>
      <c r="J76" s="16">
        <v>243834.2</v>
      </c>
      <c r="K76" s="16">
        <v>248725.4</v>
      </c>
      <c r="L76" s="37">
        <f t="shared" si="16"/>
        <v>0.020059532255934494</v>
      </c>
      <c r="M76" s="16">
        <f t="shared" si="17"/>
        <v>4891.1999999999825</v>
      </c>
    </row>
    <row r="77" spans="1:13" ht="15">
      <c r="A77" s="5">
        <v>86</v>
      </c>
      <c r="B77" s="31" t="s">
        <v>85</v>
      </c>
      <c r="C77" s="16">
        <v>158286</v>
      </c>
      <c r="D77" s="4">
        <v>143189</v>
      </c>
      <c r="E77" s="16">
        <v>145414</v>
      </c>
      <c r="F77" s="43">
        <f t="shared" si="12"/>
        <v>0.05000068770115259</v>
      </c>
      <c r="G77" s="19">
        <f t="shared" si="13"/>
        <v>-0.0813211528499046</v>
      </c>
      <c r="H77" s="16">
        <f t="shared" si="14"/>
        <v>-12872</v>
      </c>
      <c r="I77" s="37">
        <f t="shared" si="15"/>
        <v>-0.04899139834056482</v>
      </c>
      <c r="J77" s="16">
        <v>141546.8</v>
      </c>
      <c r="K77" s="16">
        <v>143163.9</v>
      </c>
      <c r="L77" s="37">
        <f t="shared" si="16"/>
        <v>0.011424489992002688</v>
      </c>
      <c r="M77" s="16">
        <f t="shared" si="17"/>
        <v>1617.1000000000058</v>
      </c>
    </row>
    <row r="78" spans="1:13" ht="15">
      <c r="A78" s="5">
        <v>87</v>
      </c>
      <c r="B78" s="31" t="s">
        <v>86</v>
      </c>
      <c r="C78" s="16">
        <v>9002</v>
      </c>
      <c r="D78" s="4">
        <v>9906</v>
      </c>
      <c r="E78" s="16">
        <v>10012</v>
      </c>
      <c r="F78" s="43">
        <f t="shared" si="12"/>
        <v>0.0034426319698511814</v>
      </c>
      <c r="G78" s="19">
        <f t="shared" si="13"/>
        <v>0.11219728949122418</v>
      </c>
      <c r="H78" s="16">
        <f t="shared" si="14"/>
        <v>1010</v>
      </c>
      <c r="I78" s="37">
        <f t="shared" si="15"/>
        <v>0.0038441044378473015</v>
      </c>
      <c r="J78" s="16">
        <v>9807.166</v>
      </c>
      <c r="K78" s="16">
        <v>9997.583</v>
      </c>
      <c r="L78" s="37">
        <f t="shared" si="16"/>
        <v>0.01941610858835277</v>
      </c>
      <c r="M78" s="16">
        <f t="shared" si="17"/>
        <v>190.41700000000128</v>
      </c>
    </row>
    <row r="79" spans="1:13" ht="15">
      <c r="A79" s="5">
        <v>88</v>
      </c>
      <c r="B79" s="31" t="s">
        <v>87</v>
      </c>
      <c r="C79" s="16">
        <v>15207</v>
      </c>
      <c r="D79" s="4">
        <v>18784</v>
      </c>
      <c r="E79" s="16">
        <v>17330</v>
      </c>
      <c r="F79" s="43">
        <f t="shared" si="12"/>
        <v>0.005958930487167497</v>
      </c>
      <c r="G79" s="19">
        <f t="shared" si="13"/>
        <v>0.13960676004471625</v>
      </c>
      <c r="H79" s="16">
        <f t="shared" si="14"/>
        <v>2123</v>
      </c>
      <c r="I79" s="37">
        <f t="shared" si="15"/>
        <v>0.008080231407475071</v>
      </c>
      <c r="J79" s="16">
        <v>18322.7</v>
      </c>
      <c r="K79" s="16">
        <v>17827.52</v>
      </c>
      <c r="L79" s="37">
        <f t="shared" si="16"/>
        <v>-0.027025492967739484</v>
      </c>
      <c r="M79" s="16">
        <f t="shared" si="17"/>
        <v>-495.1800000000003</v>
      </c>
    </row>
    <row r="80" spans="1:13" ht="15">
      <c r="A80" s="5">
        <v>90</v>
      </c>
      <c r="B80" s="31" t="s">
        <v>88</v>
      </c>
      <c r="C80" s="16">
        <v>3880</v>
      </c>
      <c r="D80" s="4">
        <v>4211</v>
      </c>
      <c r="E80" s="16">
        <v>4202</v>
      </c>
      <c r="F80" s="43">
        <f t="shared" si="12"/>
        <v>0.0014448601215855637</v>
      </c>
      <c r="G80" s="19">
        <f t="shared" si="13"/>
        <v>0.08298969072164948</v>
      </c>
      <c r="H80" s="16">
        <f t="shared" si="14"/>
        <v>322</v>
      </c>
      <c r="I80" s="37">
        <f t="shared" si="15"/>
        <v>0.0012255461673136942</v>
      </c>
      <c r="J80" s="16">
        <v>4339.347</v>
      </c>
      <c r="K80" s="16">
        <v>4284.467</v>
      </c>
      <c r="L80" s="37">
        <f t="shared" si="16"/>
        <v>-0.012647064178089494</v>
      </c>
      <c r="M80" s="16">
        <f t="shared" si="17"/>
        <v>-54.88000000000011</v>
      </c>
    </row>
    <row r="81" spans="1:13" ht="15">
      <c r="A81" s="5">
        <v>91</v>
      </c>
      <c r="B81" s="31" t="s">
        <v>89</v>
      </c>
      <c r="C81" s="16">
        <v>510</v>
      </c>
      <c r="D81" s="4">
        <v>497</v>
      </c>
      <c r="E81" s="16">
        <v>526</v>
      </c>
      <c r="F81" s="43">
        <f t="shared" si="12"/>
        <v>0.00018086540313041566</v>
      </c>
      <c r="G81" s="19">
        <f t="shared" si="13"/>
        <v>0.03137254901960784</v>
      </c>
      <c r="H81" s="16">
        <f t="shared" si="14"/>
        <v>16</v>
      </c>
      <c r="I81" s="37">
        <f t="shared" si="15"/>
        <v>6.0896703965897844E-05</v>
      </c>
      <c r="J81" s="16">
        <v>631.9222</v>
      </c>
      <c r="K81" s="16">
        <v>665.9705</v>
      </c>
      <c r="L81" s="37">
        <f t="shared" si="16"/>
        <v>0.053880525165914475</v>
      </c>
      <c r="M81" s="16">
        <f t="shared" si="17"/>
        <v>34.04830000000004</v>
      </c>
    </row>
    <row r="82" spans="1:13" ht="15">
      <c r="A82" s="5">
        <v>92</v>
      </c>
      <c r="B82" s="31" t="s">
        <v>90</v>
      </c>
      <c r="C82" s="16">
        <v>5063</v>
      </c>
      <c r="D82" s="4">
        <v>5458</v>
      </c>
      <c r="E82" s="16">
        <v>5216</v>
      </c>
      <c r="F82" s="43">
        <f t="shared" si="12"/>
        <v>0.0017935246059472395</v>
      </c>
      <c r="G82" s="19">
        <f t="shared" si="13"/>
        <v>0.030219237606162356</v>
      </c>
      <c r="H82" s="16">
        <f t="shared" si="14"/>
        <v>153</v>
      </c>
      <c r="I82" s="37">
        <f t="shared" si="15"/>
        <v>0.0005823247316738982</v>
      </c>
      <c r="J82" s="16">
        <v>5207.957</v>
      </c>
      <c r="K82" s="16">
        <v>5439.234</v>
      </c>
      <c r="L82" s="37">
        <f t="shared" si="16"/>
        <v>0.0444083927728282</v>
      </c>
      <c r="M82" s="16">
        <f t="shared" si="17"/>
        <v>231.27700000000004</v>
      </c>
    </row>
    <row r="83" spans="1:13" ht="15">
      <c r="A83" s="5">
        <v>93</v>
      </c>
      <c r="B83" s="31" t="s">
        <v>91</v>
      </c>
      <c r="C83" s="16">
        <v>10976</v>
      </c>
      <c r="D83" s="4">
        <v>13955</v>
      </c>
      <c r="E83" s="16">
        <v>13560</v>
      </c>
      <c r="F83" s="43">
        <f t="shared" si="12"/>
        <v>0.004662613814540753</v>
      </c>
      <c r="G83" s="19">
        <f t="shared" si="13"/>
        <v>0.23542274052478135</v>
      </c>
      <c r="H83" s="16">
        <f t="shared" si="14"/>
        <v>2584</v>
      </c>
      <c r="I83" s="37">
        <f t="shared" si="15"/>
        <v>0.009834817690492503</v>
      </c>
      <c r="J83" s="16">
        <v>12918.32</v>
      </c>
      <c r="K83" s="16">
        <v>12799.07</v>
      </c>
      <c r="L83" s="37">
        <f t="shared" si="16"/>
        <v>-0.009231076486725828</v>
      </c>
      <c r="M83" s="16">
        <f t="shared" si="17"/>
        <v>-119.25</v>
      </c>
    </row>
    <row r="84" spans="1:13" ht="15">
      <c r="A84" s="5">
        <v>94</v>
      </c>
      <c r="B84" s="31" t="s">
        <v>92</v>
      </c>
      <c r="C84" s="16">
        <v>14352</v>
      </c>
      <c r="D84" s="4">
        <v>13321</v>
      </c>
      <c r="E84" s="16">
        <v>13339</v>
      </c>
      <c r="F84" s="43">
        <f t="shared" si="12"/>
        <v>0.004586622837179875</v>
      </c>
      <c r="G84" s="19">
        <f t="shared" si="13"/>
        <v>-0.070582497212932</v>
      </c>
      <c r="H84" s="16">
        <f t="shared" si="14"/>
        <v>-1013</v>
      </c>
      <c r="I84" s="37">
        <f t="shared" si="15"/>
        <v>-0.003855522569840907</v>
      </c>
      <c r="J84" s="16">
        <v>13306.9</v>
      </c>
      <c r="K84" s="16">
        <v>13357.29</v>
      </c>
      <c r="L84" s="37">
        <f t="shared" si="16"/>
        <v>0.003786757246240765</v>
      </c>
      <c r="M84" s="16">
        <f t="shared" si="17"/>
        <v>50.39000000000124</v>
      </c>
    </row>
    <row r="85" spans="1:13" ht="15">
      <c r="A85" s="5">
        <v>95</v>
      </c>
      <c r="B85" s="31" t="s">
        <v>93</v>
      </c>
      <c r="C85" s="16">
        <v>14321</v>
      </c>
      <c r="D85" s="4">
        <v>15926</v>
      </c>
      <c r="E85" s="16">
        <v>15693</v>
      </c>
      <c r="F85" s="43">
        <f t="shared" si="12"/>
        <v>0.005396047093774929</v>
      </c>
      <c r="G85" s="19">
        <f t="shared" si="13"/>
        <v>0.09580336568675372</v>
      </c>
      <c r="H85" s="16">
        <f t="shared" si="14"/>
        <v>1372</v>
      </c>
      <c r="I85" s="37">
        <f t="shared" si="15"/>
        <v>0.00522189236507574</v>
      </c>
      <c r="J85" s="16">
        <v>15858.24</v>
      </c>
      <c r="K85" s="16">
        <v>15699.87</v>
      </c>
      <c r="L85" s="37">
        <f t="shared" si="16"/>
        <v>-0.009986606332102363</v>
      </c>
      <c r="M85" s="16">
        <f t="shared" si="17"/>
        <v>-158.36999999999898</v>
      </c>
    </row>
    <row r="86" spans="1:13" ht="15">
      <c r="A86" s="5">
        <v>96</v>
      </c>
      <c r="B86" s="31" t="s">
        <v>94</v>
      </c>
      <c r="C86" s="16">
        <v>90363</v>
      </c>
      <c r="D86" s="4">
        <v>108492</v>
      </c>
      <c r="E86" s="16">
        <v>98005</v>
      </c>
      <c r="F86" s="43">
        <f t="shared" si="12"/>
        <v>0.033699075729650925</v>
      </c>
      <c r="G86" s="19">
        <f t="shared" si="13"/>
        <v>0.08457001206245919</v>
      </c>
      <c r="H86" s="16">
        <f t="shared" si="14"/>
        <v>7642</v>
      </c>
      <c r="I86" s="37">
        <f t="shared" si="15"/>
        <v>0.02908578823171196</v>
      </c>
      <c r="J86" s="16">
        <v>106757.7</v>
      </c>
      <c r="K86" s="16">
        <v>105923.4</v>
      </c>
      <c r="L86" s="37">
        <f t="shared" si="16"/>
        <v>-0.007814892977274734</v>
      </c>
      <c r="M86" s="16">
        <f t="shared" si="17"/>
        <v>-834.3000000000029</v>
      </c>
    </row>
    <row r="87" spans="1:13" ht="15">
      <c r="A87" s="5">
        <v>97</v>
      </c>
      <c r="B87" s="31" t="s">
        <v>95</v>
      </c>
      <c r="C87" s="16">
        <v>2149</v>
      </c>
      <c r="D87" s="4">
        <v>4015</v>
      </c>
      <c r="E87" s="16">
        <v>4440</v>
      </c>
      <c r="F87" s="43">
        <f t="shared" si="12"/>
        <v>0.0015266965587434325</v>
      </c>
      <c r="G87" s="19">
        <f t="shared" si="13"/>
        <v>1.0660772452303398</v>
      </c>
      <c r="H87" s="16">
        <f t="shared" si="14"/>
        <v>2291</v>
      </c>
      <c r="I87" s="37">
        <f t="shared" si="15"/>
        <v>0.008719646799116998</v>
      </c>
      <c r="J87" s="16">
        <v>3891.738</v>
      </c>
      <c r="K87" s="16">
        <v>4301.747</v>
      </c>
      <c r="L87" s="37">
        <f t="shared" si="16"/>
        <v>0.10535370058313291</v>
      </c>
      <c r="M87" s="16">
        <f t="shared" si="17"/>
        <v>410.00900000000047</v>
      </c>
    </row>
    <row r="88" spans="1:13" ht="15">
      <c r="A88" s="5">
        <v>98</v>
      </c>
      <c r="B88" s="31" t="s">
        <v>96</v>
      </c>
      <c r="C88" s="16">
        <v>932</v>
      </c>
      <c r="D88" s="4">
        <v>981</v>
      </c>
      <c r="E88" s="16">
        <v>1111</v>
      </c>
      <c r="F88" s="43">
        <f t="shared" si="12"/>
        <v>0.0003820179902621517</v>
      </c>
      <c r="G88" s="19">
        <f t="shared" si="13"/>
        <v>0.19206008583690987</v>
      </c>
      <c r="H88" s="16">
        <f t="shared" si="14"/>
        <v>179</v>
      </c>
      <c r="I88" s="37">
        <f t="shared" si="15"/>
        <v>0.0006812818756184822</v>
      </c>
      <c r="J88" s="16">
        <v>1029.269</v>
      </c>
      <c r="K88" s="16">
        <v>1132.02</v>
      </c>
      <c r="L88" s="37">
        <f t="shared" si="16"/>
        <v>0.09982910201317632</v>
      </c>
      <c r="M88" s="16">
        <f t="shared" si="17"/>
        <v>102.75099999999998</v>
      </c>
    </row>
    <row r="89" spans="1:13" ht="15.75" thickBot="1">
      <c r="A89" s="6">
        <v>99</v>
      </c>
      <c r="B89" s="32" t="s">
        <v>97</v>
      </c>
      <c r="C89" s="16">
        <v>1348</v>
      </c>
      <c r="D89" s="4">
        <v>1473</v>
      </c>
      <c r="E89" s="16">
        <v>1450</v>
      </c>
      <c r="F89" s="43">
        <f t="shared" si="12"/>
        <v>0.0004985833356256705</v>
      </c>
      <c r="G89" s="19">
        <f t="shared" si="13"/>
        <v>0.07566765578635015</v>
      </c>
      <c r="H89" s="21">
        <f t="shared" si="14"/>
        <v>102</v>
      </c>
      <c r="I89" s="68">
        <f t="shared" si="15"/>
        <v>0.00038821648778259875</v>
      </c>
      <c r="J89" s="16">
        <v>1532.028</v>
      </c>
      <c r="K89" s="16">
        <v>1604.477</v>
      </c>
      <c r="L89" s="37">
        <f t="shared" si="16"/>
        <v>0.04728960567300341</v>
      </c>
      <c r="M89" s="16">
        <f t="shared" si="17"/>
        <v>72.44900000000007</v>
      </c>
    </row>
    <row r="90" spans="1:13" ht="15.75" thickBot="1">
      <c r="A90" s="129" t="s">
        <v>98</v>
      </c>
      <c r="B90" s="130"/>
      <c r="C90" s="57">
        <v>2645500</v>
      </c>
      <c r="D90" s="91">
        <v>2931690</v>
      </c>
      <c r="E90" s="57">
        <v>2908240</v>
      </c>
      <c r="F90" s="45">
        <f>E90/$E$90</f>
        <v>1</v>
      </c>
      <c r="G90" s="28">
        <f>(E90-C90)/C90</f>
        <v>0.09931581931581931</v>
      </c>
      <c r="H90" s="57">
        <f>E90-C90</f>
        <v>262740</v>
      </c>
      <c r="I90" s="39">
        <f>H90/$H$90</f>
        <v>1</v>
      </c>
      <c r="J90" s="57">
        <v>2839234</v>
      </c>
      <c r="K90" s="57">
        <v>2860246</v>
      </c>
      <c r="L90" s="39">
        <f>(K90-J90)/J90</f>
        <v>0.007400587623281491</v>
      </c>
      <c r="M90" s="57">
        <f>K90-J90</f>
        <v>21012</v>
      </c>
    </row>
    <row r="91" spans="5:11" s="66" customFormat="1" ht="15">
      <c r="E91" s="109"/>
      <c r="H91" s="109"/>
      <c r="I91" s="110"/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7" sqref="A16:K17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5">
        <v>10</v>
      </c>
      <c r="B2" s="31" t="s">
        <v>18</v>
      </c>
      <c r="C2" s="16">
        <v>87113</v>
      </c>
      <c r="D2" s="4">
        <v>97904</v>
      </c>
      <c r="E2" s="16">
        <v>100760</v>
      </c>
      <c r="F2" s="43">
        <f aca="true" t="shared" si="0" ref="F2:F25">E2/$E$26</f>
        <v>0.14128904519118052</v>
      </c>
      <c r="G2" s="19">
        <f aca="true" t="shared" si="1" ref="G2:G25">(E2-C2)/C2</f>
        <v>0.15665859286214456</v>
      </c>
      <c r="H2" s="16">
        <f aca="true" t="shared" si="2" ref="H2:H25">E2-C2</f>
        <v>13647</v>
      </c>
      <c r="I2" s="103">
        <f aca="true" t="shared" si="3" ref="I2:I25">H2/$H$26</f>
        <v>0.16679907598665314</v>
      </c>
      <c r="J2" s="16">
        <v>99408.97</v>
      </c>
      <c r="K2" s="16">
        <v>100587.7</v>
      </c>
      <c r="L2" s="37">
        <f aca="true" t="shared" si="4" ref="L2:L25">(K2-J2)/J2</f>
        <v>0.011857380677015323</v>
      </c>
      <c r="M2" s="16">
        <f aca="true" t="shared" si="5" ref="M2:M25">K2-J2</f>
        <v>1178.729999999996</v>
      </c>
    </row>
    <row r="3" spans="1:13" ht="15">
      <c r="A3" s="5">
        <v>11</v>
      </c>
      <c r="B3" s="31" t="s">
        <v>19</v>
      </c>
      <c r="C3" s="16">
        <v>1742</v>
      </c>
      <c r="D3" s="4">
        <v>1805</v>
      </c>
      <c r="E3" s="16">
        <v>1853</v>
      </c>
      <c r="F3" s="43">
        <f t="shared" si="0"/>
        <v>0.002598338633775878</v>
      </c>
      <c r="G3" s="19">
        <f t="shared" si="1"/>
        <v>0.06371986222732491</v>
      </c>
      <c r="H3" s="16">
        <f t="shared" si="2"/>
        <v>111</v>
      </c>
      <c r="I3" s="103">
        <f t="shared" si="3"/>
        <v>0.0013566862632460248</v>
      </c>
      <c r="J3" s="16">
        <v>1793.615</v>
      </c>
      <c r="K3" s="16">
        <v>1815.674</v>
      </c>
      <c r="L3" s="37">
        <f t="shared" si="4"/>
        <v>0.01229862595930563</v>
      </c>
      <c r="M3" s="16">
        <f t="shared" si="5"/>
        <v>22.05899999999997</v>
      </c>
    </row>
    <row r="4" spans="1:13" ht="15">
      <c r="A4" s="5">
        <v>12</v>
      </c>
      <c r="B4" s="31" t="s">
        <v>20</v>
      </c>
      <c r="C4" s="16">
        <v>932</v>
      </c>
      <c r="D4" s="4">
        <v>1647</v>
      </c>
      <c r="E4" s="16">
        <v>726</v>
      </c>
      <c r="F4" s="43">
        <f t="shared" si="0"/>
        <v>0.0010180215046526107</v>
      </c>
      <c r="G4" s="19">
        <f t="shared" si="1"/>
        <v>-0.22103004291845493</v>
      </c>
      <c r="H4" s="16">
        <f t="shared" si="2"/>
        <v>-206</v>
      </c>
      <c r="I4" s="103">
        <f t="shared" si="3"/>
        <v>-0.002517814146204334</v>
      </c>
      <c r="J4" s="16">
        <v>1363.658</v>
      </c>
      <c r="K4" s="120">
        <v>1253.069</v>
      </c>
      <c r="L4" s="37">
        <f t="shared" si="4"/>
        <v>-0.08109731325596296</v>
      </c>
      <c r="M4" s="16">
        <f t="shared" si="5"/>
        <v>-110.58899999999994</v>
      </c>
    </row>
    <row r="5" spans="1:13" ht="15">
      <c r="A5" s="5">
        <v>13</v>
      </c>
      <c r="B5" s="31" t="s">
        <v>21</v>
      </c>
      <c r="C5" s="16">
        <v>107901</v>
      </c>
      <c r="D5" s="4">
        <v>120241</v>
      </c>
      <c r="E5" s="16">
        <v>120419</v>
      </c>
      <c r="F5" s="43">
        <f t="shared" si="0"/>
        <v>0.16885555312501752</v>
      </c>
      <c r="G5" s="19">
        <f t="shared" si="1"/>
        <v>0.11601375334797638</v>
      </c>
      <c r="H5" s="16">
        <f t="shared" si="2"/>
        <v>12518</v>
      </c>
      <c r="I5" s="103">
        <f t="shared" si="3"/>
        <v>0.15299998777760124</v>
      </c>
      <c r="J5" s="16">
        <v>119974.9</v>
      </c>
      <c r="K5" s="16">
        <v>121089</v>
      </c>
      <c r="L5" s="37">
        <f t="shared" si="4"/>
        <v>0.009286109011134878</v>
      </c>
      <c r="M5" s="16">
        <f t="shared" si="5"/>
        <v>1114.1000000000058</v>
      </c>
    </row>
    <row r="6" spans="1:13" ht="15">
      <c r="A6" s="5">
        <v>14</v>
      </c>
      <c r="B6" s="31" t="s">
        <v>22</v>
      </c>
      <c r="C6" s="16">
        <v>181445</v>
      </c>
      <c r="D6" s="4">
        <v>207173</v>
      </c>
      <c r="E6" s="16">
        <v>206444</v>
      </c>
      <c r="F6" s="43">
        <f t="shared" si="0"/>
        <v>0.289482688025487</v>
      </c>
      <c r="G6" s="19">
        <f t="shared" si="1"/>
        <v>0.13777728788338064</v>
      </c>
      <c r="H6" s="16">
        <f t="shared" si="2"/>
        <v>24999</v>
      </c>
      <c r="I6" s="103">
        <f t="shared" si="3"/>
        <v>0.3055477468007871</v>
      </c>
      <c r="J6" s="16">
        <v>205936.6</v>
      </c>
      <c r="K6" s="16">
        <v>207985.7</v>
      </c>
      <c r="L6" s="37">
        <f t="shared" si="4"/>
        <v>0.00995014970626885</v>
      </c>
      <c r="M6" s="16">
        <f t="shared" si="5"/>
        <v>2049.100000000006</v>
      </c>
    </row>
    <row r="7" spans="1:13" ht="15">
      <c r="A7" s="5">
        <v>15</v>
      </c>
      <c r="B7" s="31" t="s">
        <v>23</v>
      </c>
      <c r="C7" s="16">
        <v>9182</v>
      </c>
      <c r="D7" s="4">
        <v>10817</v>
      </c>
      <c r="E7" s="16">
        <v>10967</v>
      </c>
      <c r="F7" s="43">
        <f t="shared" si="0"/>
        <v>0.015378294547555346</v>
      </c>
      <c r="G7" s="19">
        <f t="shared" si="1"/>
        <v>0.19440209104770204</v>
      </c>
      <c r="H7" s="16">
        <f t="shared" si="2"/>
        <v>1785</v>
      </c>
      <c r="I7" s="103">
        <f t="shared" si="3"/>
        <v>0.021816981800848234</v>
      </c>
      <c r="J7" s="16">
        <v>10714.25</v>
      </c>
      <c r="K7" s="16">
        <v>10818.87</v>
      </c>
      <c r="L7" s="37">
        <f t="shared" si="4"/>
        <v>0.009764565881886348</v>
      </c>
      <c r="M7" s="16">
        <f t="shared" si="5"/>
        <v>104.6200000000008</v>
      </c>
    </row>
    <row r="8" spans="1:13" ht="15">
      <c r="A8" s="5">
        <v>16</v>
      </c>
      <c r="B8" s="31" t="s">
        <v>24</v>
      </c>
      <c r="C8" s="16">
        <v>5791</v>
      </c>
      <c r="D8" s="4">
        <v>6427</v>
      </c>
      <c r="E8" s="16">
        <v>6489</v>
      </c>
      <c r="F8" s="43">
        <f t="shared" si="0"/>
        <v>0.009099093035386764</v>
      </c>
      <c r="G8" s="19">
        <f t="shared" si="1"/>
        <v>0.120531859782421</v>
      </c>
      <c r="H8" s="16">
        <f t="shared" si="2"/>
        <v>698</v>
      </c>
      <c r="I8" s="103">
        <f t="shared" si="3"/>
        <v>0.00853123434005158</v>
      </c>
      <c r="J8" s="16">
        <v>6417.755</v>
      </c>
      <c r="K8" s="16">
        <v>6451.826</v>
      </c>
      <c r="L8" s="37">
        <f t="shared" si="4"/>
        <v>0.005308865794970346</v>
      </c>
      <c r="M8" s="16">
        <f t="shared" si="5"/>
        <v>34.07099999999991</v>
      </c>
    </row>
    <row r="9" spans="1:13" ht="15">
      <c r="A9" s="5">
        <v>17</v>
      </c>
      <c r="B9" s="31" t="s">
        <v>25</v>
      </c>
      <c r="C9" s="16">
        <v>7391</v>
      </c>
      <c r="D9" s="4">
        <v>7324</v>
      </c>
      <c r="E9" s="16">
        <v>7351</v>
      </c>
      <c r="F9" s="43">
        <f t="shared" si="0"/>
        <v>0.010307818292977054</v>
      </c>
      <c r="G9" s="19">
        <f t="shared" si="1"/>
        <v>-0.00541198755242863</v>
      </c>
      <c r="H9" s="16">
        <f t="shared" si="2"/>
        <v>-40</v>
      </c>
      <c r="I9" s="103">
        <f t="shared" si="3"/>
        <v>-0.0004888959507192882</v>
      </c>
      <c r="J9" s="16">
        <v>7343.287</v>
      </c>
      <c r="K9" s="16">
        <v>7386.062</v>
      </c>
      <c r="L9" s="37">
        <f t="shared" si="4"/>
        <v>0.005825048101756017</v>
      </c>
      <c r="M9" s="16">
        <f t="shared" si="5"/>
        <v>42.774999999999636</v>
      </c>
    </row>
    <row r="10" spans="1:13" ht="15">
      <c r="A10" s="5">
        <v>18</v>
      </c>
      <c r="B10" s="31" t="s">
        <v>26</v>
      </c>
      <c r="C10" s="16">
        <v>15660</v>
      </c>
      <c r="D10" s="4">
        <v>16800</v>
      </c>
      <c r="E10" s="16">
        <v>16818</v>
      </c>
      <c r="F10" s="43">
        <f t="shared" si="0"/>
        <v>0.023582762624307998</v>
      </c>
      <c r="G10" s="19">
        <f t="shared" si="1"/>
        <v>0.0739463601532567</v>
      </c>
      <c r="H10" s="16">
        <f t="shared" si="2"/>
        <v>1158</v>
      </c>
      <c r="I10" s="103">
        <f t="shared" si="3"/>
        <v>0.014153537773323392</v>
      </c>
      <c r="J10" s="16">
        <v>16704.08</v>
      </c>
      <c r="K10" s="16">
        <v>16824.63</v>
      </c>
      <c r="L10" s="37">
        <f t="shared" si="4"/>
        <v>0.007216799727970607</v>
      </c>
      <c r="M10" s="16">
        <f t="shared" si="5"/>
        <v>120.54999999999927</v>
      </c>
    </row>
    <row r="11" spans="1:13" ht="15">
      <c r="A11" s="5">
        <v>19</v>
      </c>
      <c r="B11" s="31" t="s">
        <v>27</v>
      </c>
      <c r="C11" s="16">
        <v>960</v>
      </c>
      <c r="D11" s="4">
        <v>1104</v>
      </c>
      <c r="E11" s="16">
        <v>1172</v>
      </c>
      <c r="F11" s="43">
        <f t="shared" si="0"/>
        <v>0.0016434176356099996</v>
      </c>
      <c r="G11" s="19">
        <f t="shared" si="1"/>
        <v>0.22083333333333333</v>
      </c>
      <c r="H11" s="16">
        <f t="shared" si="2"/>
        <v>212</v>
      </c>
      <c r="I11" s="103">
        <f t="shared" si="3"/>
        <v>0.002591148538812227</v>
      </c>
      <c r="J11" s="16">
        <v>1104.625</v>
      </c>
      <c r="K11" s="16">
        <v>1132.983</v>
      </c>
      <c r="L11" s="37">
        <f t="shared" si="4"/>
        <v>0.025672060654068074</v>
      </c>
      <c r="M11" s="16">
        <f t="shared" si="5"/>
        <v>28.357999999999947</v>
      </c>
    </row>
    <row r="12" spans="1:13" ht="15">
      <c r="A12" s="5">
        <v>20</v>
      </c>
      <c r="B12" s="31" t="s">
        <v>28</v>
      </c>
      <c r="C12" s="16">
        <v>16869</v>
      </c>
      <c r="D12" s="4">
        <v>17742</v>
      </c>
      <c r="E12" s="16">
        <v>17798</v>
      </c>
      <c r="F12" s="43">
        <f t="shared" si="0"/>
        <v>0.024956951432241276</v>
      </c>
      <c r="G12" s="19">
        <f t="shared" si="1"/>
        <v>0.055071432805738334</v>
      </c>
      <c r="H12" s="16">
        <f t="shared" si="2"/>
        <v>929</v>
      </c>
      <c r="I12" s="103">
        <f t="shared" si="3"/>
        <v>0.011354608455455467</v>
      </c>
      <c r="J12" s="16">
        <v>17621.3</v>
      </c>
      <c r="K12" s="16">
        <v>17637.41</v>
      </c>
      <c r="L12" s="37">
        <f t="shared" si="4"/>
        <v>0.0009142344775924922</v>
      </c>
      <c r="M12" s="16">
        <f t="shared" si="5"/>
        <v>16.110000000000582</v>
      </c>
    </row>
    <row r="13" spans="1:13" ht="15">
      <c r="A13" s="5">
        <v>21</v>
      </c>
      <c r="B13" s="31" t="s">
        <v>29</v>
      </c>
      <c r="C13" s="16">
        <v>3285</v>
      </c>
      <c r="D13" s="4">
        <v>3575</v>
      </c>
      <c r="E13" s="16">
        <v>3620</v>
      </c>
      <c r="F13" s="43">
        <f t="shared" si="0"/>
        <v>0.005076085188488224</v>
      </c>
      <c r="G13" s="19">
        <f t="shared" si="1"/>
        <v>0.1019786910197869</v>
      </c>
      <c r="H13" s="16">
        <f t="shared" si="2"/>
        <v>335</v>
      </c>
      <c r="I13" s="103">
        <f t="shared" si="3"/>
        <v>0.004094503587274039</v>
      </c>
      <c r="J13" s="16">
        <v>3594.08</v>
      </c>
      <c r="K13" s="16">
        <v>3652.852</v>
      </c>
      <c r="L13" s="37">
        <f t="shared" si="4"/>
        <v>0.0163524462449361</v>
      </c>
      <c r="M13" s="16">
        <f t="shared" si="5"/>
        <v>58.771999999999935</v>
      </c>
    </row>
    <row r="14" spans="1:13" ht="15">
      <c r="A14" s="5">
        <v>22</v>
      </c>
      <c r="B14" s="31" t="s">
        <v>30</v>
      </c>
      <c r="C14" s="16">
        <v>24737</v>
      </c>
      <c r="D14" s="4">
        <v>28546</v>
      </c>
      <c r="E14" s="16">
        <v>28986</v>
      </c>
      <c r="F14" s="43">
        <f t="shared" si="0"/>
        <v>0.04064513957832035</v>
      </c>
      <c r="G14" s="19">
        <f t="shared" si="1"/>
        <v>0.17176698872134857</v>
      </c>
      <c r="H14" s="16">
        <f t="shared" si="2"/>
        <v>4249</v>
      </c>
      <c r="I14" s="103">
        <f t="shared" si="3"/>
        <v>0.051932972365156385</v>
      </c>
      <c r="J14" s="16">
        <v>28575.63</v>
      </c>
      <c r="K14" s="16">
        <v>29012.84</v>
      </c>
      <c r="L14" s="37">
        <f t="shared" si="4"/>
        <v>0.015300100120277282</v>
      </c>
      <c r="M14" s="16">
        <f t="shared" si="5"/>
        <v>437.2099999999991</v>
      </c>
    </row>
    <row r="15" spans="1:13" ht="15">
      <c r="A15" s="5">
        <v>23</v>
      </c>
      <c r="B15" s="31" t="s">
        <v>31</v>
      </c>
      <c r="C15" s="16">
        <v>20562</v>
      </c>
      <c r="D15" s="4">
        <v>22699</v>
      </c>
      <c r="E15" s="16">
        <v>23079</v>
      </c>
      <c r="F15" s="43">
        <f t="shared" si="0"/>
        <v>0.03236214642682865</v>
      </c>
      <c r="G15" s="19">
        <f t="shared" si="1"/>
        <v>0.12241027137437993</v>
      </c>
      <c r="H15" s="16">
        <f t="shared" si="2"/>
        <v>2517</v>
      </c>
      <c r="I15" s="103">
        <f t="shared" si="3"/>
        <v>0.03076377769901121</v>
      </c>
      <c r="J15" s="16">
        <v>22114.34</v>
      </c>
      <c r="K15" s="16">
        <v>22511.99</v>
      </c>
      <c r="L15" s="37">
        <f t="shared" si="4"/>
        <v>0.01798154500654333</v>
      </c>
      <c r="M15" s="16">
        <f t="shared" si="5"/>
        <v>397.65000000000146</v>
      </c>
    </row>
    <row r="16" spans="1:13" ht="15">
      <c r="A16" s="5">
        <v>24</v>
      </c>
      <c r="B16" s="31" t="s">
        <v>32</v>
      </c>
      <c r="C16" s="16">
        <v>11232</v>
      </c>
      <c r="D16" s="4">
        <v>12562</v>
      </c>
      <c r="E16" s="16">
        <v>12678</v>
      </c>
      <c r="F16" s="43">
        <f t="shared" si="0"/>
        <v>0.017777516027528646</v>
      </c>
      <c r="G16" s="19">
        <f t="shared" si="1"/>
        <v>0.12873931623931623</v>
      </c>
      <c r="H16" s="16">
        <f t="shared" si="2"/>
        <v>1446</v>
      </c>
      <c r="I16" s="103">
        <f t="shared" si="3"/>
        <v>0.017673588618502267</v>
      </c>
      <c r="J16" s="16">
        <v>12460.95</v>
      </c>
      <c r="K16" s="16">
        <v>12578.27</v>
      </c>
      <c r="L16" s="37">
        <f t="shared" si="4"/>
        <v>0.009415012499046999</v>
      </c>
      <c r="M16" s="16">
        <f t="shared" si="5"/>
        <v>117.31999999999971</v>
      </c>
    </row>
    <row r="17" spans="1:13" ht="15">
      <c r="A17" s="5">
        <v>25</v>
      </c>
      <c r="B17" s="31" t="s">
        <v>33</v>
      </c>
      <c r="C17" s="16">
        <v>37886</v>
      </c>
      <c r="D17" s="4">
        <v>41857</v>
      </c>
      <c r="E17" s="16">
        <v>42473</v>
      </c>
      <c r="F17" s="43">
        <f t="shared" si="0"/>
        <v>0.059557062489132694</v>
      </c>
      <c r="G17" s="19">
        <f t="shared" si="1"/>
        <v>0.12107374755846487</v>
      </c>
      <c r="H17" s="16">
        <f t="shared" si="2"/>
        <v>4587</v>
      </c>
      <c r="I17" s="103">
        <f t="shared" si="3"/>
        <v>0.05606414314873437</v>
      </c>
      <c r="J17" s="16">
        <v>41465.76</v>
      </c>
      <c r="K17" s="16">
        <v>41898.98</v>
      </c>
      <c r="L17" s="37">
        <f t="shared" si="4"/>
        <v>0.010447656090229653</v>
      </c>
      <c r="M17" s="16">
        <f t="shared" si="5"/>
        <v>433.22000000000116</v>
      </c>
    </row>
    <row r="18" spans="1:13" ht="15">
      <c r="A18" s="5">
        <v>26</v>
      </c>
      <c r="B18" s="31" t="s">
        <v>34</v>
      </c>
      <c r="C18" s="16">
        <v>10861</v>
      </c>
      <c r="D18" s="4">
        <v>11705</v>
      </c>
      <c r="E18" s="16">
        <v>11860</v>
      </c>
      <c r="F18" s="43">
        <f t="shared" si="0"/>
        <v>0.016630489042947606</v>
      </c>
      <c r="G18" s="19">
        <f t="shared" si="1"/>
        <v>0.09198048061872756</v>
      </c>
      <c r="H18" s="16">
        <f t="shared" si="2"/>
        <v>999</v>
      </c>
      <c r="I18" s="103">
        <f t="shared" si="3"/>
        <v>0.012210176369214221</v>
      </c>
      <c r="J18" s="16">
        <v>11714.99</v>
      </c>
      <c r="K18" s="16">
        <v>11761.14</v>
      </c>
      <c r="L18" s="37">
        <f t="shared" si="4"/>
        <v>0.003939397302089002</v>
      </c>
      <c r="M18" s="16">
        <f t="shared" si="5"/>
        <v>46.149999999999636</v>
      </c>
    </row>
    <row r="19" spans="1:13" ht="15">
      <c r="A19" s="5">
        <v>27</v>
      </c>
      <c r="B19" s="31" t="s">
        <v>35</v>
      </c>
      <c r="C19" s="16">
        <v>14576</v>
      </c>
      <c r="D19" s="4">
        <v>16964</v>
      </c>
      <c r="E19" s="16">
        <v>16887</v>
      </c>
      <c r="F19" s="43">
        <f t="shared" si="0"/>
        <v>0.02367951673425432</v>
      </c>
      <c r="G19" s="19">
        <f t="shared" si="1"/>
        <v>0.1585482985729967</v>
      </c>
      <c r="H19" s="16">
        <f t="shared" si="2"/>
        <v>2311</v>
      </c>
      <c r="I19" s="103">
        <f t="shared" si="3"/>
        <v>0.028245963552806876</v>
      </c>
      <c r="J19" s="16">
        <v>16878.24</v>
      </c>
      <c r="K19" s="16">
        <v>16950.63</v>
      </c>
      <c r="L19" s="37">
        <f t="shared" si="4"/>
        <v>0.004288954298552421</v>
      </c>
      <c r="M19" s="16">
        <f t="shared" si="5"/>
        <v>72.38999999999942</v>
      </c>
    </row>
    <row r="20" spans="1:13" ht="15">
      <c r="A20" s="5">
        <v>28</v>
      </c>
      <c r="B20" s="31" t="s">
        <v>36</v>
      </c>
      <c r="C20" s="16">
        <v>21834</v>
      </c>
      <c r="D20" s="4">
        <v>23750</v>
      </c>
      <c r="E20" s="16">
        <v>23978</v>
      </c>
      <c r="F20" s="43">
        <f t="shared" si="0"/>
        <v>0.03362275432308581</v>
      </c>
      <c r="G20" s="19">
        <f t="shared" si="1"/>
        <v>0.09819547494732986</v>
      </c>
      <c r="H20" s="16">
        <f t="shared" si="2"/>
        <v>2144</v>
      </c>
      <c r="I20" s="103">
        <f t="shared" si="3"/>
        <v>0.026204822958553847</v>
      </c>
      <c r="J20" s="16">
        <v>23414.85</v>
      </c>
      <c r="K20" s="16">
        <v>23508.13</v>
      </c>
      <c r="L20" s="37">
        <f t="shared" si="4"/>
        <v>0.003983796607708462</v>
      </c>
      <c r="M20" s="16">
        <f t="shared" si="5"/>
        <v>93.28000000000247</v>
      </c>
    </row>
    <row r="21" spans="1:13" ht="15">
      <c r="A21" s="5">
        <v>29</v>
      </c>
      <c r="B21" s="31" t="s">
        <v>37</v>
      </c>
      <c r="C21" s="16">
        <v>11121</v>
      </c>
      <c r="D21" s="4">
        <v>13081</v>
      </c>
      <c r="E21" s="16">
        <v>13386</v>
      </c>
      <c r="F21" s="43">
        <f t="shared" si="0"/>
        <v>0.018770297329586565</v>
      </c>
      <c r="G21" s="19">
        <f t="shared" si="1"/>
        <v>0.20366873482600487</v>
      </c>
      <c r="H21" s="16">
        <f t="shared" si="2"/>
        <v>2265</v>
      </c>
      <c r="I21" s="103">
        <f t="shared" si="3"/>
        <v>0.027683733209479693</v>
      </c>
      <c r="J21" s="16">
        <v>13511.81</v>
      </c>
      <c r="K21" s="16">
        <v>13884</v>
      </c>
      <c r="L21" s="37">
        <f t="shared" si="4"/>
        <v>0.0275455323898131</v>
      </c>
      <c r="M21" s="16">
        <f t="shared" si="5"/>
        <v>372.1900000000005</v>
      </c>
    </row>
    <row r="22" spans="1:13" ht="15">
      <c r="A22" s="5">
        <v>30</v>
      </c>
      <c r="B22" s="31" t="s">
        <v>38</v>
      </c>
      <c r="C22" s="16">
        <v>2153</v>
      </c>
      <c r="D22" s="4">
        <v>2228</v>
      </c>
      <c r="E22" s="16">
        <v>2252</v>
      </c>
      <c r="F22" s="43">
        <f t="shared" si="0"/>
        <v>0.003157829791291569</v>
      </c>
      <c r="G22" s="19">
        <f t="shared" si="1"/>
        <v>0.04598235020901068</v>
      </c>
      <c r="H22" s="16">
        <f t="shared" si="2"/>
        <v>99</v>
      </c>
      <c r="I22" s="103">
        <f t="shared" si="3"/>
        <v>0.0012100174780302383</v>
      </c>
      <c r="J22" s="16">
        <v>2224.859</v>
      </c>
      <c r="K22" s="16">
        <v>2233.295</v>
      </c>
      <c r="L22" s="37">
        <f t="shared" si="4"/>
        <v>0.003791700957229267</v>
      </c>
      <c r="M22" s="16">
        <f t="shared" si="5"/>
        <v>8.43600000000015</v>
      </c>
    </row>
    <row r="23" spans="1:13" ht="15">
      <c r="A23" s="5">
        <v>31</v>
      </c>
      <c r="B23" s="31" t="s">
        <v>39</v>
      </c>
      <c r="C23" s="16">
        <v>11534</v>
      </c>
      <c r="D23" s="4">
        <v>14108</v>
      </c>
      <c r="E23" s="16">
        <v>14207</v>
      </c>
      <c r="F23" s="43">
        <f t="shared" si="0"/>
        <v>0.019921531014600057</v>
      </c>
      <c r="G23" s="19">
        <f t="shared" si="1"/>
        <v>0.23174960984914167</v>
      </c>
      <c r="H23" s="16">
        <f t="shared" si="2"/>
        <v>2673</v>
      </c>
      <c r="I23" s="103">
        <f t="shared" si="3"/>
        <v>0.032670471906816434</v>
      </c>
      <c r="J23" s="16">
        <v>13771.24</v>
      </c>
      <c r="K23" s="16">
        <v>13975</v>
      </c>
      <c r="L23" s="37">
        <f t="shared" si="4"/>
        <v>0.014796053223965324</v>
      </c>
      <c r="M23" s="16">
        <f t="shared" si="5"/>
        <v>203.76000000000022</v>
      </c>
    </row>
    <row r="24" spans="1:13" ht="15">
      <c r="A24" s="5">
        <v>32</v>
      </c>
      <c r="B24" s="31" t="s">
        <v>40</v>
      </c>
      <c r="C24" s="16">
        <v>7774</v>
      </c>
      <c r="D24" s="4">
        <v>8968</v>
      </c>
      <c r="E24" s="16">
        <v>8995</v>
      </c>
      <c r="F24" s="43">
        <f t="shared" si="0"/>
        <v>0.012613090129958999</v>
      </c>
      <c r="G24" s="19">
        <f t="shared" si="1"/>
        <v>0.1570620015436069</v>
      </c>
      <c r="H24" s="16">
        <f t="shared" si="2"/>
        <v>1221</v>
      </c>
      <c r="I24" s="103">
        <f t="shared" si="3"/>
        <v>0.014923548895706271</v>
      </c>
      <c r="J24" s="16">
        <v>8660.93</v>
      </c>
      <c r="K24" s="16">
        <v>8745.547</v>
      </c>
      <c r="L24" s="37">
        <f t="shared" si="4"/>
        <v>0.009769966966595987</v>
      </c>
      <c r="M24" s="16">
        <f t="shared" si="5"/>
        <v>84.61700000000019</v>
      </c>
    </row>
    <row r="25" spans="1:13" ht="15.75" thickBot="1">
      <c r="A25" s="5">
        <v>33</v>
      </c>
      <c r="B25" s="31" t="s">
        <v>41</v>
      </c>
      <c r="C25" s="16">
        <v>18790</v>
      </c>
      <c r="D25" s="4">
        <v>20059</v>
      </c>
      <c r="E25" s="16">
        <v>19950</v>
      </c>
      <c r="F25" s="43">
        <f t="shared" si="0"/>
        <v>0.02797455787578455</v>
      </c>
      <c r="G25" s="19">
        <f t="shared" si="1"/>
        <v>0.061734965407131456</v>
      </c>
      <c r="H25" s="16">
        <f t="shared" si="2"/>
        <v>1160</v>
      </c>
      <c r="I25" s="103">
        <f t="shared" si="3"/>
        <v>0.014177982570859357</v>
      </c>
      <c r="J25" s="16">
        <v>19840.06</v>
      </c>
      <c r="K25" s="16">
        <v>19642.35</v>
      </c>
      <c r="L25" s="37">
        <f t="shared" si="4"/>
        <v>-0.009965191637525428</v>
      </c>
      <c r="M25" s="16">
        <f t="shared" si="5"/>
        <v>-197.71000000000276</v>
      </c>
    </row>
    <row r="26" spans="1:13" ht="15.75" thickBot="1">
      <c r="A26" s="129" t="s">
        <v>269</v>
      </c>
      <c r="B26" s="130"/>
      <c r="C26" s="57">
        <v>631331</v>
      </c>
      <c r="D26" s="57">
        <v>709086</v>
      </c>
      <c r="E26" s="57">
        <v>713148</v>
      </c>
      <c r="F26" s="45">
        <f>E26/$E$26</f>
        <v>1</v>
      </c>
      <c r="G26" s="28">
        <f>(E26-C26)/C26</f>
        <v>0.12959445995840535</v>
      </c>
      <c r="H26" s="57">
        <f>E26-C26</f>
        <v>81817</v>
      </c>
      <c r="I26" s="104">
        <f>H26/$H$26</f>
        <v>1</v>
      </c>
      <c r="J26" s="57">
        <v>704195.3</v>
      </c>
      <c r="K26" s="72">
        <v>711485.1</v>
      </c>
      <c r="L26" s="39">
        <f>(K26-J26)/J26</f>
        <v>0.010351957759445326</v>
      </c>
      <c r="M26" s="57">
        <f>K26-J26</f>
        <v>7289.79999999993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4" customFormat="1" ht="75.75" thickBot="1">
      <c r="A1" s="13" t="s">
        <v>100</v>
      </c>
      <c r="B1" s="29" t="s">
        <v>183</v>
      </c>
      <c r="C1" s="80">
        <v>40725</v>
      </c>
      <c r="D1" s="79">
        <v>41061</v>
      </c>
      <c r="E1" s="80">
        <v>41091</v>
      </c>
      <c r="F1" s="17" t="s">
        <v>307</v>
      </c>
      <c r="G1" s="17" t="s">
        <v>298</v>
      </c>
      <c r="H1" s="75" t="s">
        <v>308</v>
      </c>
      <c r="I1" s="76" t="s">
        <v>309</v>
      </c>
      <c r="J1" s="77" t="s">
        <v>299</v>
      </c>
      <c r="K1" s="78" t="s">
        <v>292</v>
      </c>
      <c r="L1" s="76" t="s">
        <v>297</v>
      </c>
      <c r="M1" s="75" t="s">
        <v>324</v>
      </c>
      <c r="N1" s="76" t="s">
        <v>325</v>
      </c>
    </row>
    <row r="2" spans="1:14" ht="15">
      <c r="A2" s="23">
        <v>1</v>
      </c>
      <c r="B2" s="24" t="s">
        <v>101</v>
      </c>
      <c r="C2" s="15">
        <v>46861</v>
      </c>
      <c r="D2" s="4">
        <v>52842</v>
      </c>
      <c r="E2" s="16">
        <v>51757</v>
      </c>
      <c r="F2" s="100">
        <v>0.20528635060149691</v>
      </c>
      <c r="G2" s="85">
        <f aca="true" t="shared" si="0" ref="G2:G33">E2/$E$83</f>
        <v>0.017796674277226088</v>
      </c>
      <c r="H2" s="42">
        <f aca="true" t="shared" si="1" ref="H2:H33">(E2-C2)/C2</f>
        <v>0.10447920445573078</v>
      </c>
      <c r="I2" s="11">
        <f aca="true" t="shared" si="2" ref="I2:I33">E2-C2</f>
        <v>4896</v>
      </c>
      <c r="J2" s="47">
        <f aca="true" t="shared" si="3" ref="J2:J33">I2/$I$83</f>
        <v>0.01863439141356474</v>
      </c>
      <c r="K2" s="16">
        <v>52514.15</v>
      </c>
      <c r="L2" s="16">
        <v>52951.09</v>
      </c>
      <c r="M2" s="47">
        <f aca="true" t="shared" si="4" ref="M2:M33">(L2-K2)/K2</f>
        <v>0.008320424114262443</v>
      </c>
      <c r="N2" s="56">
        <f aca="true" t="shared" si="5" ref="N2:N33">L2-K2</f>
        <v>436.93999999999505</v>
      </c>
    </row>
    <row r="3" spans="1:14" ht="15">
      <c r="A3" s="2">
        <v>2</v>
      </c>
      <c r="B3" s="25" t="s">
        <v>102</v>
      </c>
      <c r="C3" s="16">
        <v>6075</v>
      </c>
      <c r="D3" s="4">
        <v>7029</v>
      </c>
      <c r="E3" s="16">
        <v>6744</v>
      </c>
      <c r="F3" s="100">
        <v>0.15937987427329017</v>
      </c>
      <c r="G3" s="86">
        <f t="shared" si="0"/>
        <v>0.002318928286523808</v>
      </c>
      <c r="H3" s="43">
        <f t="shared" si="1"/>
        <v>0.11012345679012346</v>
      </c>
      <c r="I3" s="11">
        <f t="shared" si="2"/>
        <v>669</v>
      </c>
      <c r="J3" s="37">
        <f t="shared" si="3"/>
        <v>0.002546243434574104</v>
      </c>
      <c r="K3" s="16">
        <v>7062.699</v>
      </c>
      <c r="L3" s="16">
        <v>7228.352</v>
      </c>
      <c r="M3" s="37">
        <f t="shared" si="4"/>
        <v>0.02345463115446379</v>
      </c>
      <c r="N3" s="56">
        <f t="shared" si="5"/>
        <v>165.65300000000025</v>
      </c>
    </row>
    <row r="4" spans="1:14" ht="15">
      <c r="A4" s="2">
        <v>3</v>
      </c>
      <c r="B4" s="25" t="s">
        <v>103</v>
      </c>
      <c r="C4" s="16">
        <v>12714</v>
      </c>
      <c r="D4" s="4">
        <v>12864</v>
      </c>
      <c r="E4" s="16">
        <v>14292</v>
      </c>
      <c r="F4" s="100">
        <v>0.17498408345168714</v>
      </c>
      <c r="G4" s="86">
        <f t="shared" si="0"/>
        <v>0.004914312436387644</v>
      </c>
      <c r="H4" s="43">
        <f t="shared" si="1"/>
        <v>0.12411514865502596</v>
      </c>
      <c r="I4" s="11">
        <f t="shared" si="2"/>
        <v>1578</v>
      </c>
      <c r="J4" s="37">
        <f t="shared" si="3"/>
        <v>0.006005937428636675</v>
      </c>
      <c r="K4" s="16">
        <v>11824.28</v>
      </c>
      <c r="L4" s="16">
        <v>13843.41</v>
      </c>
      <c r="M4" s="37">
        <f t="shared" si="4"/>
        <v>0.17076134868254128</v>
      </c>
      <c r="N4" s="56">
        <f t="shared" si="5"/>
        <v>2019.1299999999992</v>
      </c>
    </row>
    <row r="5" spans="1:14" ht="15">
      <c r="A5" s="2">
        <v>4</v>
      </c>
      <c r="B5" s="25" t="s">
        <v>104</v>
      </c>
      <c r="C5" s="16">
        <v>2098</v>
      </c>
      <c r="D5" s="4">
        <v>1851</v>
      </c>
      <c r="E5" s="16">
        <v>1922</v>
      </c>
      <c r="F5" s="100">
        <v>0.0944889631778182</v>
      </c>
      <c r="G5" s="86">
        <f t="shared" si="0"/>
        <v>0.0006608808076362336</v>
      </c>
      <c r="H5" s="43">
        <f t="shared" si="1"/>
        <v>-0.08388941849380362</v>
      </c>
      <c r="I5" s="11">
        <f t="shared" si="2"/>
        <v>-176</v>
      </c>
      <c r="J5" s="37">
        <f t="shared" si="3"/>
        <v>-0.0006698637436248763</v>
      </c>
      <c r="K5" s="16">
        <v>2121.924</v>
      </c>
      <c r="L5" s="16">
        <v>2315.773</v>
      </c>
      <c r="M5" s="37">
        <f t="shared" si="4"/>
        <v>0.09135529830474615</v>
      </c>
      <c r="N5" s="56">
        <f t="shared" si="5"/>
        <v>193.84900000000016</v>
      </c>
    </row>
    <row r="6" spans="1:14" ht="15">
      <c r="A6" s="2">
        <v>5</v>
      </c>
      <c r="B6" s="25" t="s">
        <v>105</v>
      </c>
      <c r="C6" s="16">
        <v>6018</v>
      </c>
      <c r="D6" s="4">
        <v>6739</v>
      </c>
      <c r="E6" s="16">
        <v>6595</v>
      </c>
      <c r="F6" s="100">
        <v>0.1849929873772791</v>
      </c>
      <c r="G6" s="86">
        <f t="shared" si="0"/>
        <v>0.002267694550656067</v>
      </c>
      <c r="H6" s="43">
        <f t="shared" si="1"/>
        <v>0.09587902957793287</v>
      </c>
      <c r="I6" s="11">
        <f t="shared" si="2"/>
        <v>577</v>
      </c>
      <c r="J6" s="37">
        <f t="shared" si="3"/>
        <v>0.002196087386770191</v>
      </c>
      <c r="K6" s="16">
        <v>6162.288</v>
      </c>
      <c r="L6" s="16">
        <v>6315.05</v>
      </c>
      <c r="M6" s="37">
        <f t="shared" si="4"/>
        <v>0.024789818327218823</v>
      </c>
      <c r="N6" s="56">
        <f t="shared" si="5"/>
        <v>152.76200000000063</v>
      </c>
    </row>
    <row r="7" spans="1:14" ht="15">
      <c r="A7" s="2">
        <v>6</v>
      </c>
      <c r="B7" s="25" t="s">
        <v>106</v>
      </c>
      <c r="C7" s="16">
        <v>242274</v>
      </c>
      <c r="D7" s="4">
        <v>268851</v>
      </c>
      <c r="E7" s="16">
        <v>263545</v>
      </c>
      <c r="F7" s="100">
        <v>0.2630712087530358</v>
      </c>
      <c r="G7" s="86">
        <f t="shared" si="0"/>
        <v>0.09062010012928781</v>
      </c>
      <c r="H7" s="43">
        <f t="shared" si="1"/>
        <v>0.08779728736884684</v>
      </c>
      <c r="I7" s="11">
        <f t="shared" si="2"/>
        <v>21271</v>
      </c>
      <c r="J7" s="37">
        <f t="shared" si="3"/>
        <v>0.08095836187866332</v>
      </c>
      <c r="K7" s="16">
        <v>258641.4</v>
      </c>
      <c r="L7" s="16">
        <v>260294.9</v>
      </c>
      <c r="M7" s="37">
        <f t="shared" si="4"/>
        <v>0.006393021380181208</v>
      </c>
      <c r="N7" s="56">
        <f t="shared" si="5"/>
        <v>1653.5</v>
      </c>
    </row>
    <row r="8" spans="1:14" ht="15">
      <c r="A8" s="2">
        <v>7</v>
      </c>
      <c r="B8" s="25" t="s">
        <v>107</v>
      </c>
      <c r="C8" s="16">
        <v>118567</v>
      </c>
      <c r="D8" s="4">
        <v>132238</v>
      </c>
      <c r="E8" s="16">
        <v>132575</v>
      </c>
      <c r="F8" s="100">
        <v>0.26491740252058693</v>
      </c>
      <c r="G8" s="86">
        <f t="shared" si="0"/>
        <v>0.0455859901521195</v>
      </c>
      <c r="H8" s="43">
        <f t="shared" si="1"/>
        <v>0.11814417164978451</v>
      </c>
      <c r="I8" s="11">
        <f t="shared" si="2"/>
        <v>14008</v>
      </c>
      <c r="J8" s="37">
        <f t="shared" si="3"/>
        <v>0.053315064322143564</v>
      </c>
      <c r="K8" s="16">
        <v>117052.7</v>
      </c>
      <c r="L8" s="16">
        <v>118348.4</v>
      </c>
      <c r="M8" s="37">
        <f t="shared" si="4"/>
        <v>0.01106937302599596</v>
      </c>
      <c r="N8" s="56">
        <f t="shared" si="5"/>
        <v>1295.699999999997</v>
      </c>
    </row>
    <row r="9" spans="1:14" ht="15">
      <c r="A9" s="2">
        <v>8</v>
      </c>
      <c r="B9" s="25" t="s">
        <v>108</v>
      </c>
      <c r="C9" s="16">
        <v>2854</v>
      </c>
      <c r="D9" s="4">
        <v>3526</v>
      </c>
      <c r="E9" s="16">
        <v>3624</v>
      </c>
      <c r="F9" s="100">
        <v>0.1453495367585128</v>
      </c>
      <c r="G9" s="86">
        <f t="shared" si="0"/>
        <v>0.0012461144884878827</v>
      </c>
      <c r="H9" s="43">
        <f t="shared" si="1"/>
        <v>0.2697967764540995</v>
      </c>
      <c r="I9" s="11">
        <f t="shared" si="2"/>
        <v>770</v>
      </c>
      <c r="J9" s="37">
        <f t="shared" si="3"/>
        <v>0.0029306538783588337</v>
      </c>
      <c r="K9" s="16">
        <v>3837.959</v>
      </c>
      <c r="L9" s="16">
        <v>3680.288</v>
      </c>
      <c r="M9" s="37">
        <f t="shared" si="4"/>
        <v>-0.041081991756555976</v>
      </c>
      <c r="N9" s="56">
        <f t="shared" si="5"/>
        <v>-157.67099999999982</v>
      </c>
    </row>
    <row r="10" spans="1:14" ht="15">
      <c r="A10" s="2">
        <v>9</v>
      </c>
      <c r="B10" s="25" t="s">
        <v>109</v>
      </c>
      <c r="C10" s="16">
        <v>31059</v>
      </c>
      <c r="D10" s="4">
        <v>34121</v>
      </c>
      <c r="E10" s="16">
        <v>35438</v>
      </c>
      <c r="F10" s="100">
        <v>0.2654830130726299</v>
      </c>
      <c r="G10" s="86">
        <f t="shared" si="0"/>
        <v>0.012185376722691387</v>
      </c>
      <c r="H10" s="43">
        <f t="shared" si="1"/>
        <v>0.14098972922502334</v>
      </c>
      <c r="I10" s="11">
        <f t="shared" si="2"/>
        <v>4379</v>
      </c>
      <c r="J10" s="37">
        <f t="shared" si="3"/>
        <v>0.016666666666666666</v>
      </c>
      <c r="K10" s="16">
        <v>33415.16</v>
      </c>
      <c r="L10" s="16">
        <v>33753.43</v>
      </c>
      <c r="M10" s="37">
        <f t="shared" si="4"/>
        <v>0.010123249447256778</v>
      </c>
      <c r="N10" s="56">
        <f t="shared" si="5"/>
        <v>338.2699999999968</v>
      </c>
    </row>
    <row r="11" spans="1:14" ht="15">
      <c r="A11" s="2">
        <v>10</v>
      </c>
      <c r="B11" s="25" t="s">
        <v>110</v>
      </c>
      <c r="C11" s="16">
        <v>31694</v>
      </c>
      <c r="D11" s="4">
        <v>34761</v>
      </c>
      <c r="E11" s="16">
        <v>34904</v>
      </c>
      <c r="F11" s="100">
        <v>0.236598790705241</v>
      </c>
      <c r="G11" s="86">
        <f t="shared" si="0"/>
        <v>0.012001760514950622</v>
      </c>
      <c r="H11" s="43">
        <f t="shared" si="1"/>
        <v>0.10128099955827602</v>
      </c>
      <c r="I11" s="11">
        <f t="shared" si="2"/>
        <v>3210</v>
      </c>
      <c r="J11" s="37">
        <f t="shared" si="3"/>
        <v>0.012217401233158256</v>
      </c>
      <c r="K11" s="16">
        <v>34599.31</v>
      </c>
      <c r="L11" s="16">
        <v>32868.25</v>
      </c>
      <c r="M11" s="37">
        <f t="shared" si="4"/>
        <v>-0.05003163357881986</v>
      </c>
      <c r="N11" s="56">
        <f t="shared" si="5"/>
        <v>-1731.0599999999977</v>
      </c>
    </row>
    <row r="12" spans="1:14" ht="15">
      <c r="A12" s="2">
        <v>11</v>
      </c>
      <c r="B12" s="25" t="s">
        <v>111</v>
      </c>
      <c r="C12" s="16">
        <v>7238</v>
      </c>
      <c r="D12" s="4">
        <v>8789</v>
      </c>
      <c r="E12" s="16">
        <v>8313</v>
      </c>
      <c r="F12" s="100">
        <v>0.20721371952739417</v>
      </c>
      <c r="G12" s="86">
        <f t="shared" si="0"/>
        <v>0.002858429840728413</v>
      </c>
      <c r="H12" s="43">
        <f t="shared" si="1"/>
        <v>0.14852169107488256</v>
      </c>
      <c r="I12" s="11">
        <f t="shared" si="2"/>
        <v>1075</v>
      </c>
      <c r="J12" s="37">
        <f t="shared" si="3"/>
        <v>0.004091497297708762</v>
      </c>
      <c r="K12" s="16">
        <v>7934.962</v>
      </c>
      <c r="L12" s="16">
        <v>8044.516</v>
      </c>
      <c r="M12" s="37">
        <f t="shared" si="4"/>
        <v>0.013806493339224457</v>
      </c>
      <c r="N12" s="56">
        <f t="shared" si="5"/>
        <v>109.55399999999918</v>
      </c>
    </row>
    <row r="13" spans="1:14" ht="15">
      <c r="A13" s="2">
        <v>12</v>
      </c>
      <c r="B13" s="25" t="s">
        <v>112</v>
      </c>
      <c r="C13" s="16">
        <v>2038</v>
      </c>
      <c r="D13" s="4">
        <v>1926</v>
      </c>
      <c r="E13" s="16">
        <v>2066</v>
      </c>
      <c r="F13" s="100">
        <v>0.10878264532434709</v>
      </c>
      <c r="G13" s="86">
        <f t="shared" si="0"/>
        <v>0.0007103952906225071</v>
      </c>
      <c r="H13" s="43">
        <f t="shared" si="1"/>
        <v>0.013738959764474975</v>
      </c>
      <c r="I13" s="11">
        <f t="shared" si="2"/>
        <v>28</v>
      </c>
      <c r="J13" s="37">
        <f t="shared" si="3"/>
        <v>0.00010656923194032123</v>
      </c>
      <c r="K13" s="16">
        <v>2249.544</v>
      </c>
      <c r="L13" s="16">
        <v>2294.656</v>
      </c>
      <c r="M13" s="37">
        <f t="shared" si="4"/>
        <v>0.020053842023094494</v>
      </c>
      <c r="N13" s="56">
        <f t="shared" si="5"/>
        <v>45.11200000000008</v>
      </c>
    </row>
    <row r="14" spans="1:14" ht="15">
      <c r="A14" s="2">
        <v>13</v>
      </c>
      <c r="B14" s="25" t="s">
        <v>113</v>
      </c>
      <c r="C14" s="16">
        <v>1567</v>
      </c>
      <c r="D14" s="4">
        <v>1665</v>
      </c>
      <c r="E14" s="16">
        <v>1434</v>
      </c>
      <c r="F14" s="100">
        <v>0.07673373287671233</v>
      </c>
      <c r="G14" s="86">
        <f t="shared" si="0"/>
        <v>0.0004930817264049734</v>
      </c>
      <c r="H14" s="43">
        <f t="shared" si="1"/>
        <v>-0.08487555839183153</v>
      </c>
      <c r="I14" s="11">
        <f t="shared" si="2"/>
        <v>-133</v>
      </c>
      <c r="J14" s="37">
        <f t="shared" si="3"/>
        <v>-0.0005062038517165259</v>
      </c>
      <c r="K14" s="16">
        <v>1847.65</v>
      </c>
      <c r="L14" s="16">
        <v>1803.787</v>
      </c>
      <c r="M14" s="37">
        <f t="shared" si="4"/>
        <v>-0.02373988580088223</v>
      </c>
      <c r="N14" s="56">
        <f t="shared" si="5"/>
        <v>-43.863000000000056</v>
      </c>
    </row>
    <row r="15" spans="1:14" ht="15">
      <c r="A15" s="2">
        <v>14</v>
      </c>
      <c r="B15" s="25" t="s">
        <v>114</v>
      </c>
      <c r="C15" s="16">
        <v>11361</v>
      </c>
      <c r="D15" s="4">
        <v>13263</v>
      </c>
      <c r="E15" s="16">
        <v>13259</v>
      </c>
      <c r="F15" s="100">
        <v>0.2614620102147463</v>
      </c>
      <c r="G15" s="86">
        <f t="shared" si="0"/>
        <v>0.00455911479107639</v>
      </c>
      <c r="H15" s="43">
        <f t="shared" si="1"/>
        <v>0.16706275855998592</v>
      </c>
      <c r="I15" s="11">
        <f t="shared" si="2"/>
        <v>1898</v>
      </c>
      <c r="J15" s="37">
        <f t="shared" si="3"/>
        <v>0.007223871507954632</v>
      </c>
      <c r="K15" s="16">
        <v>13001.9</v>
      </c>
      <c r="L15" s="16">
        <v>13247.05</v>
      </c>
      <c r="M15" s="37">
        <f t="shared" si="4"/>
        <v>0.01885493658619122</v>
      </c>
      <c r="N15" s="56">
        <f t="shared" si="5"/>
        <v>245.14999999999964</v>
      </c>
    </row>
    <row r="16" spans="1:14" ht="15">
      <c r="A16" s="2">
        <v>15</v>
      </c>
      <c r="B16" s="25" t="s">
        <v>115</v>
      </c>
      <c r="C16" s="16">
        <v>6480</v>
      </c>
      <c r="D16" s="4">
        <v>6630</v>
      </c>
      <c r="E16" s="16">
        <v>6590</v>
      </c>
      <c r="F16" s="100">
        <v>0.1985418173053748</v>
      </c>
      <c r="G16" s="86">
        <f t="shared" si="0"/>
        <v>0.002265975297774599</v>
      </c>
      <c r="H16" s="43">
        <f t="shared" si="1"/>
        <v>0.016975308641975308</v>
      </c>
      <c r="I16" s="11">
        <f t="shared" si="2"/>
        <v>110</v>
      </c>
      <c r="J16" s="37">
        <f t="shared" si="3"/>
        <v>0.0004186648397655477</v>
      </c>
      <c r="K16" s="16">
        <v>6120.919</v>
      </c>
      <c r="L16" s="16">
        <v>6113.835</v>
      </c>
      <c r="M16" s="37">
        <f t="shared" si="4"/>
        <v>-0.0011573425493785873</v>
      </c>
      <c r="N16" s="56">
        <f t="shared" si="5"/>
        <v>-7.083999999999833</v>
      </c>
    </row>
    <row r="17" spans="1:14" ht="15">
      <c r="A17" s="2">
        <v>16</v>
      </c>
      <c r="B17" s="25" t="s">
        <v>116</v>
      </c>
      <c r="C17" s="16">
        <v>137678</v>
      </c>
      <c r="D17" s="4">
        <v>155057</v>
      </c>
      <c r="E17" s="16">
        <v>152650</v>
      </c>
      <c r="F17" s="100">
        <v>0.27128084009091863</v>
      </c>
      <c r="G17" s="86">
        <f t="shared" si="0"/>
        <v>0.05248879047121283</v>
      </c>
      <c r="H17" s="43">
        <f t="shared" si="1"/>
        <v>0.1087464954458955</v>
      </c>
      <c r="I17" s="11">
        <f t="shared" si="2"/>
        <v>14972</v>
      </c>
      <c r="J17" s="37">
        <f t="shared" si="3"/>
        <v>0.056984090736088906</v>
      </c>
      <c r="K17" s="16">
        <v>151664.5</v>
      </c>
      <c r="L17" s="16">
        <v>152435.5</v>
      </c>
      <c r="M17" s="37">
        <f t="shared" si="4"/>
        <v>0.005083589106218001</v>
      </c>
      <c r="N17" s="56">
        <f t="shared" si="5"/>
        <v>771</v>
      </c>
    </row>
    <row r="18" spans="1:14" ht="15">
      <c r="A18" s="2">
        <v>17</v>
      </c>
      <c r="B18" s="25" t="s">
        <v>117</v>
      </c>
      <c r="C18" s="16">
        <v>14610</v>
      </c>
      <c r="D18" s="4">
        <v>16042</v>
      </c>
      <c r="E18" s="16">
        <v>16347</v>
      </c>
      <c r="F18" s="100">
        <v>0.2370779672815872</v>
      </c>
      <c r="G18" s="86">
        <f t="shared" si="0"/>
        <v>0.005620925370670922</v>
      </c>
      <c r="H18" s="43">
        <f t="shared" si="1"/>
        <v>0.1188911704312115</v>
      </c>
      <c r="I18" s="11">
        <f t="shared" si="2"/>
        <v>1737</v>
      </c>
      <c r="J18" s="37">
        <f t="shared" si="3"/>
        <v>0.0066110984242977846</v>
      </c>
      <c r="K18" s="16">
        <v>15225.12</v>
      </c>
      <c r="L18" s="16">
        <v>15453.66</v>
      </c>
      <c r="M18" s="37">
        <f t="shared" si="4"/>
        <v>0.015010719127336864</v>
      </c>
      <c r="N18" s="56">
        <f t="shared" si="5"/>
        <v>228.53999999999905</v>
      </c>
    </row>
    <row r="19" spans="1:14" ht="15">
      <c r="A19" s="2">
        <v>18</v>
      </c>
      <c r="B19" s="25" t="s">
        <v>118</v>
      </c>
      <c r="C19" s="16">
        <v>3203</v>
      </c>
      <c r="D19" s="4">
        <v>4019</v>
      </c>
      <c r="E19" s="16">
        <v>3886</v>
      </c>
      <c r="F19" s="100">
        <v>0.17690171621067965</v>
      </c>
      <c r="G19" s="86">
        <f t="shared" si="0"/>
        <v>0.001336203339476797</v>
      </c>
      <c r="H19" s="43">
        <f t="shared" si="1"/>
        <v>0.2132375897596004</v>
      </c>
      <c r="I19" s="11">
        <f t="shared" si="2"/>
        <v>683</v>
      </c>
      <c r="J19" s="37">
        <f t="shared" si="3"/>
        <v>0.0025995280505442643</v>
      </c>
      <c r="K19" s="16">
        <v>3972.501</v>
      </c>
      <c r="L19" s="16">
        <v>3959.879</v>
      </c>
      <c r="M19" s="37">
        <f t="shared" si="4"/>
        <v>-0.003177343441826773</v>
      </c>
      <c r="N19" s="56">
        <f t="shared" si="5"/>
        <v>-12.622000000000298</v>
      </c>
    </row>
    <row r="20" spans="1:14" ht="15">
      <c r="A20" s="2">
        <v>19</v>
      </c>
      <c r="B20" s="25" t="s">
        <v>119</v>
      </c>
      <c r="C20" s="16">
        <v>10165</v>
      </c>
      <c r="D20" s="4">
        <v>10947</v>
      </c>
      <c r="E20" s="16">
        <v>10894</v>
      </c>
      <c r="F20" s="100">
        <v>0.20131946112764032</v>
      </c>
      <c r="G20" s="86">
        <f t="shared" si="0"/>
        <v>0.0037459081781421066</v>
      </c>
      <c r="H20" s="43">
        <f t="shared" si="1"/>
        <v>0.07171667486473192</v>
      </c>
      <c r="I20" s="11">
        <f t="shared" si="2"/>
        <v>729</v>
      </c>
      <c r="J20" s="37">
        <f t="shared" si="3"/>
        <v>0.0027746060744462207</v>
      </c>
      <c r="K20" s="16">
        <v>10726.55</v>
      </c>
      <c r="L20" s="16">
        <v>10967.78</v>
      </c>
      <c r="M20" s="37">
        <f t="shared" si="4"/>
        <v>0.022489057525485957</v>
      </c>
      <c r="N20" s="56">
        <f t="shared" si="5"/>
        <v>241.23000000000138</v>
      </c>
    </row>
    <row r="21" spans="1:14" ht="15">
      <c r="A21" s="2">
        <v>20</v>
      </c>
      <c r="B21" s="25" t="s">
        <v>120</v>
      </c>
      <c r="C21" s="16">
        <v>44723</v>
      </c>
      <c r="D21" s="4">
        <v>49415</v>
      </c>
      <c r="E21" s="16">
        <v>49165</v>
      </c>
      <c r="F21" s="100">
        <v>0.3003194693022375</v>
      </c>
      <c r="G21" s="86">
        <f t="shared" si="0"/>
        <v>0.016905413583473167</v>
      </c>
      <c r="H21" s="43">
        <f t="shared" si="1"/>
        <v>0.09932249625472352</v>
      </c>
      <c r="I21" s="11">
        <f t="shared" si="2"/>
        <v>4442</v>
      </c>
      <c r="J21" s="37">
        <f t="shared" si="3"/>
        <v>0.01690644743853239</v>
      </c>
      <c r="K21" s="16">
        <v>48920.54</v>
      </c>
      <c r="L21" s="16">
        <v>49459.74</v>
      </c>
      <c r="M21" s="37">
        <f t="shared" si="4"/>
        <v>0.01102195519509795</v>
      </c>
      <c r="N21" s="56">
        <f t="shared" si="5"/>
        <v>539.1999999999971</v>
      </c>
    </row>
    <row r="22" spans="1:14" ht="15">
      <c r="A22" s="2">
        <v>21</v>
      </c>
      <c r="B22" s="25" t="s">
        <v>121</v>
      </c>
      <c r="C22" s="16">
        <v>15116</v>
      </c>
      <c r="D22" s="4">
        <v>15939</v>
      </c>
      <c r="E22" s="16">
        <v>16061</v>
      </c>
      <c r="F22" s="100">
        <v>0.14461161683008744</v>
      </c>
      <c r="G22" s="86">
        <f t="shared" si="0"/>
        <v>0.005522584105850961</v>
      </c>
      <c r="H22" s="43">
        <f t="shared" si="1"/>
        <v>0.06251653876686954</v>
      </c>
      <c r="I22" s="11">
        <f t="shared" si="2"/>
        <v>945</v>
      </c>
      <c r="J22" s="37">
        <f t="shared" si="3"/>
        <v>0.0035967115779858413</v>
      </c>
      <c r="K22" s="16">
        <v>16129.71</v>
      </c>
      <c r="L22" s="16">
        <v>16768.41</v>
      </c>
      <c r="M22" s="37">
        <f t="shared" si="4"/>
        <v>0.03959773610312899</v>
      </c>
      <c r="N22" s="56">
        <f t="shared" si="5"/>
        <v>638.7000000000007</v>
      </c>
    </row>
    <row r="23" spans="1:14" ht="15">
      <c r="A23" s="2">
        <v>22</v>
      </c>
      <c r="B23" s="25" t="s">
        <v>122</v>
      </c>
      <c r="C23" s="16">
        <v>14637</v>
      </c>
      <c r="D23" s="4">
        <v>16214</v>
      </c>
      <c r="E23" s="16">
        <v>16254</v>
      </c>
      <c r="F23" s="100">
        <v>0.30210772833723654</v>
      </c>
      <c r="G23" s="86">
        <f t="shared" si="0"/>
        <v>0.00558894726707562</v>
      </c>
      <c r="H23" s="43">
        <f t="shared" si="1"/>
        <v>0.11047345767575323</v>
      </c>
      <c r="I23" s="11">
        <f t="shared" si="2"/>
        <v>1617</v>
      </c>
      <c r="J23" s="37">
        <f t="shared" si="3"/>
        <v>0.006154373144553551</v>
      </c>
      <c r="K23" s="16">
        <v>14978.32</v>
      </c>
      <c r="L23" s="16">
        <v>15184.57</v>
      </c>
      <c r="M23" s="37">
        <f t="shared" si="4"/>
        <v>0.013769902098499699</v>
      </c>
      <c r="N23" s="56">
        <f t="shared" si="5"/>
        <v>206.25</v>
      </c>
    </row>
    <row r="24" spans="1:14" ht="15">
      <c r="A24" s="2">
        <v>23</v>
      </c>
      <c r="B24" s="25" t="s">
        <v>123</v>
      </c>
      <c r="C24" s="16">
        <v>8477</v>
      </c>
      <c r="D24" s="4">
        <v>8979</v>
      </c>
      <c r="E24" s="16">
        <v>9005</v>
      </c>
      <c r="F24" s="100">
        <v>0.14288887831040448</v>
      </c>
      <c r="G24" s="86">
        <f t="shared" si="0"/>
        <v>0.0030963744395235606</v>
      </c>
      <c r="H24" s="43">
        <f t="shared" si="1"/>
        <v>0.06228618615076088</v>
      </c>
      <c r="I24" s="11">
        <f t="shared" si="2"/>
        <v>528</v>
      </c>
      <c r="J24" s="37">
        <f t="shared" si="3"/>
        <v>0.002009591230874629</v>
      </c>
      <c r="K24" s="16">
        <v>8240.962</v>
      </c>
      <c r="L24" s="16">
        <v>8507.389</v>
      </c>
      <c r="M24" s="37">
        <f t="shared" si="4"/>
        <v>0.03232959938414953</v>
      </c>
      <c r="N24" s="56">
        <f t="shared" si="5"/>
        <v>266.4269999999997</v>
      </c>
    </row>
    <row r="25" spans="1:14" ht="15">
      <c r="A25" s="2">
        <v>24</v>
      </c>
      <c r="B25" s="25" t="s">
        <v>124</v>
      </c>
      <c r="C25" s="16">
        <v>3869</v>
      </c>
      <c r="D25" s="4">
        <v>4891</v>
      </c>
      <c r="E25" s="16">
        <v>4247</v>
      </c>
      <c r="F25" s="100">
        <v>0.15808672994602643</v>
      </c>
      <c r="G25" s="86">
        <f t="shared" si="0"/>
        <v>0.0014603333975187743</v>
      </c>
      <c r="H25" s="43">
        <f t="shared" si="1"/>
        <v>0.09769966399586456</v>
      </c>
      <c r="I25" s="11">
        <f t="shared" si="2"/>
        <v>378</v>
      </c>
      <c r="J25" s="37">
        <f t="shared" si="3"/>
        <v>0.0014386846311943366</v>
      </c>
      <c r="K25" s="16">
        <v>4323.852</v>
      </c>
      <c r="L25" s="16">
        <v>4340.82</v>
      </c>
      <c r="M25" s="37">
        <f t="shared" si="4"/>
        <v>0.003924278629333254</v>
      </c>
      <c r="N25" s="56">
        <f t="shared" si="5"/>
        <v>16.967999999999847</v>
      </c>
    </row>
    <row r="26" spans="1:14" ht="15">
      <c r="A26" s="2">
        <v>25</v>
      </c>
      <c r="B26" s="25" t="s">
        <v>125</v>
      </c>
      <c r="C26" s="16">
        <v>9964</v>
      </c>
      <c r="D26" s="4">
        <v>10373</v>
      </c>
      <c r="E26" s="16">
        <v>10298</v>
      </c>
      <c r="F26" s="100">
        <v>0.1442276718813462</v>
      </c>
      <c r="G26" s="86">
        <f t="shared" si="0"/>
        <v>0.0035409732346711412</v>
      </c>
      <c r="H26" s="43">
        <f t="shared" si="1"/>
        <v>0.033520674427940586</v>
      </c>
      <c r="I26" s="11">
        <f t="shared" si="2"/>
        <v>334</v>
      </c>
      <c r="J26" s="37">
        <f t="shared" si="3"/>
        <v>0.0012712186952881176</v>
      </c>
      <c r="K26" s="16">
        <v>9087.669</v>
      </c>
      <c r="L26" s="16">
        <v>9111.169</v>
      </c>
      <c r="M26" s="37">
        <f t="shared" si="4"/>
        <v>0.002585921648334683</v>
      </c>
      <c r="N26" s="56">
        <f t="shared" si="5"/>
        <v>23.5</v>
      </c>
    </row>
    <row r="27" spans="1:14" ht="15">
      <c r="A27" s="2">
        <v>26</v>
      </c>
      <c r="B27" s="25" t="s">
        <v>126</v>
      </c>
      <c r="C27" s="16">
        <v>33319</v>
      </c>
      <c r="D27" s="4">
        <v>36927</v>
      </c>
      <c r="E27" s="16">
        <v>36727</v>
      </c>
      <c r="F27" s="100">
        <v>0.2423152797112828</v>
      </c>
      <c r="G27" s="86">
        <f t="shared" si="0"/>
        <v>0.012628600115533793</v>
      </c>
      <c r="H27" s="43">
        <f t="shared" si="1"/>
        <v>0.1022839821123083</v>
      </c>
      <c r="I27" s="11">
        <f t="shared" si="2"/>
        <v>3408</v>
      </c>
      <c r="J27" s="37">
        <f t="shared" si="3"/>
        <v>0.01297099794473624</v>
      </c>
      <c r="K27" s="16">
        <v>35945.98</v>
      </c>
      <c r="L27" s="16">
        <v>36530.71</v>
      </c>
      <c r="M27" s="37">
        <f t="shared" si="4"/>
        <v>0.016266909401273684</v>
      </c>
      <c r="N27" s="56">
        <f t="shared" si="5"/>
        <v>584.7299999999959</v>
      </c>
    </row>
    <row r="28" spans="1:14" ht="15">
      <c r="A28" s="2">
        <v>27</v>
      </c>
      <c r="B28" s="25" t="s">
        <v>127</v>
      </c>
      <c r="C28" s="16">
        <v>25524</v>
      </c>
      <c r="D28" s="4">
        <v>28710</v>
      </c>
      <c r="E28" s="16">
        <v>29217</v>
      </c>
      <c r="F28" s="100">
        <v>0.13214322866020506</v>
      </c>
      <c r="G28" s="86">
        <f t="shared" si="0"/>
        <v>0.010046282287569114</v>
      </c>
      <c r="H28" s="43">
        <f t="shared" si="1"/>
        <v>0.14468735307945463</v>
      </c>
      <c r="I28" s="11">
        <f t="shared" si="2"/>
        <v>3693</v>
      </c>
      <c r="J28" s="37">
        <f t="shared" si="3"/>
        <v>0.014055720484128797</v>
      </c>
      <c r="K28" s="16">
        <v>28322.35</v>
      </c>
      <c r="L28" s="16">
        <v>29045.8</v>
      </c>
      <c r="M28" s="37">
        <f t="shared" si="4"/>
        <v>0.02554343124776019</v>
      </c>
      <c r="N28" s="56">
        <f t="shared" si="5"/>
        <v>723.4500000000007</v>
      </c>
    </row>
    <row r="29" spans="1:14" ht="15">
      <c r="A29" s="2">
        <v>28</v>
      </c>
      <c r="B29" s="25" t="s">
        <v>128</v>
      </c>
      <c r="C29" s="16">
        <v>11223</v>
      </c>
      <c r="D29" s="4">
        <v>11159</v>
      </c>
      <c r="E29" s="16">
        <v>12363</v>
      </c>
      <c r="F29" s="100">
        <v>0.25845092505487616</v>
      </c>
      <c r="G29" s="86">
        <f t="shared" si="0"/>
        <v>0.004251024674717355</v>
      </c>
      <c r="H29" s="43">
        <f t="shared" si="1"/>
        <v>0.10157711841753542</v>
      </c>
      <c r="I29" s="11">
        <f t="shared" si="2"/>
        <v>1140</v>
      </c>
      <c r="J29" s="37">
        <f t="shared" si="3"/>
        <v>0.004338890157570221</v>
      </c>
      <c r="K29" s="16">
        <v>11672.09</v>
      </c>
      <c r="L29" s="16">
        <v>11826.68</v>
      </c>
      <c r="M29" s="37">
        <f t="shared" si="4"/>
        <v>0.013244414667810147</v>
      </c>
      <c r="N29" s="56">
        <f t="shared" si="5"/>
        <v>154.59000000000015</v>
      </c>
    </row>
    <row r="30" spans="1:14" ht="15">
      <c r="A30" s="2">
        <v>29</v>
      </c>
      <c r="B30" s="25" t="s">
        <v>129</v>
      </c>
      <c r="C30" s="16">
        <v>2096</v>
      </c>
      <c r="D30" s="4">
        <v>1825</v>
      </c>
      <c r="E30" s="16">
        <v>2302</v>
      </c>
      <c r="F30" s="100">
        <v>0.1430702299564947</v>
      </c>
      <c r="G30" s="86">
        <f t="shared" si="0"/>
        <v>0.0007915440266277887</v>
      </c>
      <c r="H30" s="43">
        <f t="shared" si="1"/>
        <v>0.0982824427480916</v>
      </c>
      <c r="I30" s="11">
        <f t="shared" si="2"/>
        <v>206</v>
      </c>
      <c r="J30" s="37">
        <f t="shared" si="3"/>
        <v>0.0007840450635609348</v>
      </c>
      <c r="K30" s="16">
        <v>1871.416</v>
      </c>
      <c r="L30" s="16">
        <v>1891.897</v>
      </c>
      <c r="M30" s="37">
        <f t="shared" si="4"/>
        <v>0.010944119319274814</v>
      </c>
      <c r="N30" s="56">
        <f t="shared" si="5"/>
        <v>20.480999999999995</v>
      </c>
    </row>
    <row r="31" spans="1:14" ht="15">
      <c r="A31" s="2">
        <v>30</v>
      </c>
      <c r="B31" s="25" t="s">
        <v>130</v>
      </c>
      <c r="C31" s="16">
        <v>1541</v>
      </c>
      <c r="D31" s="4">
        <v>1567</v>
      </c>
      <c r="E31" s="16">
        <v>1236</v>
      </c>
      <c r="F31" s="100">
        <v>0.11102128806251685</v>
      </c>
      <c r="G31" s="86">
        <f t="shared" si="0"/>
        <v>0.0004249993122988474</v>
      </c>
      <c r="H31" s="43">
        <f t="shared" si="1"/>
        <v>-0.19792342634652824</v>
      </c>
      <c r="I31" s="11">
        <f t="shared" si="2"/>
        <v>-305</v>
      </c>
      <c r="J31" s="37">
        <f t="shared" si="3"/>
        <v>-0.0011608434193499278</v>
      </c>
      <c r="K31" s="16">
        <v>1561.423</v>
      </c>
      <c r="L31" s="16">
        <v>1588.153</v>
      </c>
      <c r="M31" s="37">
        <f t="shared" si="4"/>
        <v>0.017118999784171245</v>
      </c>
      <c r="N31" s="56">
        <f t="shared" si="5"/>
        <v>26.730000000000018</v>
      </c>
    </row>
    <row r="32" spans="1:14" ht="15">
      <c r="A32" s="2">
        <v>31</v>
      </c>
      <c r="B32" s="25" t="s">
        <v>131</v>
      </c>
      <c r="C32" s="16">
        <v>19115</v>
      </c>
      <c r="D32" s="4">
        <v>22445</v>
      </c>
      <c r="E32" s="16">
        <v>21251</v>
      </c>
      <c r="F32" s="100">
        <v>0.1630253003360081</v>
      </c>
      <c r="G32" s="86">
        <f t="shared" si="0"/>
        <v>0.007307168596814568</v>
      </c>
      <c r="H32" s="43">
        <f t="shared" si="1"/>
        <v>0.11174470311273868</v>
      </c>
      <c r="I32" s="11">
        <f t="shared" si="2"/>
        <v>2136</v>
      </c>
      <c r="J32" s="37">
        <f t="shared" si="3"/>
        <v>0.008129709979447362</v>
      </c>
      <c r="K32" s="16">
        <v>21315.12</v>
      </c>
      <c r="L32" s="16">
        <v>21457.74</v>
      </c>
      <c r="M32" s="37">
        <f t="shared" si="4"/>
        <v>0.006691024962561911</v>
      </c>
      <c r="N32" s="56">
        <f t="shared" si="5"/>
        <v>142.62000000000262</v>
      </c>
    </row>
    <row r="33" spans="1:14" ht="15">
      <c r="A33" s="2">
        <v>32</v>
      </c>
      <c r="B33" s="25" t="s">
        <v>132</v>
      </c>
      <c r="C33" s="16">
        <v>12809</v>
      </c>
      <c r="D33" s="4">
        <v>12188</v>
      </c>
      <c r="E33" s="16">
        <v>13297</v>
      </c>
      <c r="F33" s="100">
        <v>0.25531874039938557</v>
      </c>
      <c r="G33" s="86">
        <f t="shared" si="0"/>
        <v>0.004572181112975545</v>
      </c>
      <c r="H33" s="43">
        <f t="shared" si="1"/>
        <v>0.03809821219455071</v>
      </c>
      <c r="I33" s="11">
        <f t="shared" si="2"/>
        <v>488</v>
      </c>
      <c r="J33" s="37">
        <f t="shared" si="3"/>
        <v>0.0018573494709598843</v>
      </c>
      <c r="K33" s="16">
        <v>9964.89</v>
      </c>
      <c r="L33" s="16">
        <v>10717.83</v>
      </c>
      <c r="M33" s="37">
        <f t="shared" si="4"/>
        <v>0.07555928866249408</v>
      </c>
      <c r="N33" s="56">
        <f t="shared" si="5"/>
        <v>752.9400000000005</v>
      </c>
    </row>
    <row r="34" spans="1:14" ht="15">
      <c r="A34" s="2">
        <v>33</v>
      </c>
      <c r="B34" s="25" t="s">
        <v>133</v>
      </c>
      <c r="C34" s="16">
        <v>36722</v>
      </c>
      <c r="D34" s="4">
        <v>41194</v>
      </c>
      <c r="E34" s="16">
        <v>40171</v>
      </c>
      <c r="F34" s="100">
        <v>0.20651134576037672</v>
      </c>
      <c r="G34" s="86">
        <f aca="true" t="shared" si="6" ref="G34:G65">E34/$E$83</f>
        <v>0.013812821500288834</v>
      </c>
      <c r="H34" s="43">
        <f aca="true" t="shared" si="7" ref="H34:H65">(E34-C34)/C34</f>
        <v>0.09392189967866674</v>
      </c>
      <c r="I34" s="11">
        <f aca="true" t="shared" si="8" ref="I34:I65">E34-C34</f>
        <v>3449</v>
      </c>
      <c r="J34" s="37">
        <f aca="true" t="shared" si="9" ref="J34:J65">I34/$I$83</f>
        <v>0.013127045748648855</v>
      </c>
      <c r="K34" s="16">
        <v>40369.66</v>
      </c>
      <c r="L34" s="16">
        <v>40938.29</v>
      </c>
      <c r="M34" s="37">
        <f aca="true" t="shared" si="10" ref="M34:M65">(L34-K34)/K34</f>
        <v>0.01408557812971418</v>
      </c>
      <c r="N34" s="56">
        <f aca="true" t="shared" si="11" ref="N34:N65">L34-K34</f>
        <v>568.6299999999974</v>
      </c>
    </row>
    <row r="35" spans="1:14" ht="15">
      <c r="A35" s="2">
        <v>34</v>
      </c>
      <c r="B35" s="25" t="s">
        <v>134</v>
      </c>
      <c r="C35" s="16">
        <v>902053</v>
      </c>
      <c r="D35" s="4">
        <v>1003579</v>
      </c>
      <c r="E35" s="16">
        <v>991166</v>
      </c>
      <c r="F35" s="100">
        <v>0.28527860662293897</v>
      </c>
      <c r="G35" s="86">
        <f t="shared" si="6"/>
        <v>0.3408130003025885</v>
      </c>
      <c r="H35" s="43">
        <f t="shared" si="7"/>
        <v>0.09878909554094936</v>
      </c>
      <c r="I35" s="11">
        <f t="shared" si="8"/>
        <v>89113</v>
      </c>
      <c r="J35" s="37">
        <f t="shared" si="9"/>
        <v>0.33916799878206594</v>
      </c>
      <c r="K35" s="16">
        <v>992784.9</v>
      </c>
      <c r="L35" s="16">
        <v>1001304</v>
      </c>
      <c r="M35" s="37">
        <f t="shared" si="10"/>
        <v>0.00858101286592894</v>
      </c>
      <c r="N35" s="56">
        <f t="shared" si="11"/>
        <v>8519.099999999977</v>
      </c>
    </row>
    <row r="36" spans="1:14" ht="15">
      <c r="A36" s="2">
        <v>35</v>
      </c>
      <c r="B36" s="25" t="s">
        <v>135</v>
      </c>
      <c r="C36" s="16">
        <v>205434</v>
      </c>
      <c r="D36" s="4">
        <v>226745</v>
      </c>
      <c r="E36" s="16">
        <v>225344</v>
      </c>
      <c r="F36" s="100">
        <v>0.291356683862793</v>
      </c>
      <c r="G36" s="86">
        <f t="shared" si="6"/>
        <v>0.0774846642642973</v>
      </c>
      <c r="H36" s="43">
        <f t="shared" si="7"/>
        <v>0.09691677132315002</v>
      </c>
      <c r="I36" s="11">
        <f t="shared" si="8"/>
        <v>19910</v>
      </c>
      <c r="J36" s="37">
        <f t="shared" si="9"/>
        <v>0.07577833599756413</v>
      </c>
      <c r="K36" s="16">
        <v>221115.7</v>
      </c>
      <c r="L36" s="16">
        <v>222566.3</v>
      </c>
      <c r="M36" s="37">
        <f t="shared" si="10"/>
        <v>0.006560366360235735</v>
      </c>
      <c r="N36" s="56">
        <f t="shared" si="11"/>
        <v>1450.5999999999767</v>
      </c>
    </row>
    <row r="37" spans="1:14" ht="15">
      <c r="A37" s="2">
        <v>36</v>
      </c>
      <c r="B37" s="25" t="s">
        <v>136</v>
      </c>
      <c r="C37" s="16">
        <v>2257</v>
      </c>
      <c r="D37" s="4">
        <v>2365</v>
      </c>
      <c r="E37" s="16">
        <v>2147</v>
      </c>
      <c r="F37" s="100">
        <v>0.12084201046884674</v>
      </c>
      <c r="G37" s="86">
        <f t="shared" si="6"/>
        <v>0.0007382471873022859</v>
      </c>
      <c r="H37" s="43">
        <f t="shared" si="7"/>
        <v>-0.04873726185201595</v>
      </c>
      <c r="I37" s="11">
        <f t="shared" si="8"/>
        <v>-110</v>
      </c>
      <c r="J37" s="37">
        <f t="shared" si="9"/>
        <v>-0.0004186648397655477</v>
      </c>
      <c r="K37" s="16">
        <v>2645.07</v>
      </c>
      <c r="L37" s="16">
        <v>2590.63</v>
      </c>
      <c r="M37" s="37">
        <f t="shared" si="10"/>
        <v>-0.020581685928916835</v>
      </c>
      <c r="N37" s="56">
        <f t="shared" si="11"/>
        <v>-54.440000000000055</v>
      </c>
    </row>
    <row r="38" spans="1:14" ht="15">
      <c r="A38" s="2">
        <v>37</v>
      </c>
      <c r="B38" s="25" t="s">
        <v>137</v>
      </c>
      <c r="C38" s="16">
        <v>7910</v>
      </c>
      <c r="D38" s="4">
        <v>8847</v>
      </c>
      <c r="E38" s="16">
        <v>8392</v>
      </c>
      <c r="F38" s="100">
        <v>0.20746600741656365</v>
      </c>
      <c r="G38" s="86">
        <f t="shared" si="6"/>
        <v>0.002885594036255605</v>
      </c>
      <c r="H38" s="43">
        <f t="shared" si="7"/>
        <v>0.06093552465233881</v>
      </c>
      <c r="I38" s="11">
        <f t="shared" si="8"/>
        <v>482</v>
      </c>
      <c r="J38" s="37">
        <f t="shared" si="9"/>
        <v>0.0018345132069726726</v>
      </c>
      <c r="K38" s="16">
        <v>8057.226</v>
      </c>
      <c r="L38" s="16">
        <v>8112.163</v>
      </c>
      <c r="M38" s="37">
        <f t="shared" si="10"/>
        <v>0.00681835162622966</v>
      </c>
      <c r="N38" s="56">
        <f t="shared" si="11"/>
        <v>54.9369999999999</v>
      </c>
    </row>
    <row r="39" spans="1:14" ht="15">
      <c r="A39" s="2">
        <v>38</v>
      </c>
      <c r="B39" s="25" t="s">
        <v>138</v>
      </c>
      <c r="C39" s="16">
        <v>28362</v>
      </c>
      <c r="D39" s="4">
        <v>33298</v>
      </c>
      <c r="E39" s="16">
        <v>31632</v>
      </c>
      <c r="F39" s="100">
        <v>0.1619968964934473</v>
      </c>
      <c r="G39" s="86">
        <f t="shared" si="6"/>
        <v>0.010876681429318075</v>
      </c>
      <c r="H39" s="43">
        <f t="shared" si="7"/>
        <v>0.11529511317960651</v>
      </c>
      <c r="I39" s="11">
        <f t="shared" si="8"/>
        <v>3270</v>
      </c>
      <c r="J39" s="37">
        <f t="shared" si="9"/>
        <v>0.012445763873030372</v>
      </c>
      <c r="K39" s="16">
        <v>31308.07</v>
      </c>
      <c r="L39" s="16">
        <v>31488.03</v>
      </c>
      <c r="M39" s="37">
        <f t="shared" si="10"/>
        <v>0.005748038764446327</v>
      </c>
      <c r="N39" s="56">
        <f t="shared" si="11"/>
        <v>179.95999999999913</v>
      </c>
    </row>
    <row r="40" spans="1:14" ht="15">
      <c r="A40" s="2">
        <v>39</v>
      </c>
      <c r="B40" s="25" t="s">
        <v>139</v>
      </c>
      <c r="C40" s="16">
        <v>14965</v>
      </c>
      <c r="D40" s="4">
        <v>15335</v>
      </c>
      <c r="E40" s="16">
        <v>15641</v>
      </c>
      <c r="F40" s="100">
        <v>0.28720161586485493</v>
      </c>
      <c r="G40" s="86">
        <f t="shared" si="6"/>
        <v>0.005378166863807664</v>
      </c>
      <c r="H40" s="43">
        <f t="shared" si="7"/>
        <v>0.04517206815903776</v>
      </c>
      <c r="I40" s="11">
        <f t="shared" si="8"/>
        <v>676</v>
      </c>
      <c r="J40" s="37">
        <f t="shared" si="9"/>
        <v>0.002572885742559184</v>
      </c>
      <c r="K40" s="16">
        <v>14855.91</v>
      </c>
      <c r="L40" s="16">
        <v>14860.01</v>
      </c>
      <c r="M40" s="37">
        <f t="shared" si="10"/>
        <v>0.00027598443986267846</v>
      </c>
      <c r="N40" s="56">
        <f t="shared" si="11"/>
        <v>4.100000000000364</v>
      </c>
    </row>
    <row r="41" spans="1:14" ht="15">
      <c r="A41" s="2">
        <v>40</v>
      </c>
      <c r="B41" s="25" t="s">
        <v>140</v>
      </c>
      <c r="C41" s="16">
        <v>3568</v>
      </c>
      <c r="D41" s="4">
        <v>3799</v>
      </c>
      <c r="E41" s="16">
        <v>4263</v>
      </c>
      <c r="F41" s="100">
        <v>0.17535272099049812</v>
      </c>
      <c r="G41" s="86">
        <f t="shared" si="6"/>
        <v>0.0014658350067394714</v>
      </c>
      <c r="H41" s="43">
        <f t="shared" si="7"/>
        <v>0.19478699551569506</v>
      </c>
      <c r="I41" s="11">
        <f t="shared" si="8"/>
        <v>695</v>
      </c>
      <c r="J41" s="37">
        <f t="shared" si="9"/>
        <v>0.0026452005785186877</v>
      </c>
      <c r="K41" s="16">
        <v>3688.162</v>
      </c>
      <c r="L41" s="16">
        <v>3779.017</v>
      </c>
      <c r="M41" s="37">
        <f t="shared" si="10"/>
        <v>0.024634221598725876</v>
      </c>
      <c r="N41" s="56">
        <f t="shared" si="11"/>
        <v>90.85500000000002</v>
      </c>
    </row>
    <row r="42" spans="1:14" ht="15">
      <c r="A42" s="2">
        <v>41</v>
      </c>
      <c r="B42" s="25" t="s">
        <v>141</v>
      </c>
      <c r="C42" s="16">
        <v>74405</v>
      </c>
      <c r="D42" s="4">
        <v>80372</v>
      </c>
      <c r="E42" s="16">
        <v>81859</v>
      </c>
      <c r="F42" s="100">
        <v>0.20558393482311932</v>
      </c>
      <c r="G42" s="86">
        <f t="shared" si="6"/>
        <v>0.02814726432481501</v>
      </c>
      <c r="H42" s="43">
        <f t="shared" si="7"/>
        <v>0.10018143941939386</v>
      </c>
      <c r="I42" s="11">
        <f t="shared" si="8"/>
        <v>7454</v>
      </c>
      <c r="J42" s="37">
        <f t="shared" si="9"/>
        <v>0.02837025196011266</v>
      </c>
      <c r="K42" s="16">
        <v>79351.49</v>
      </c>
      <c r="L42" s="16">
        <v>79996.28</v>
      </c>
      <c r="M42" s="37">
        <f t="shared" si="10"/>
        <v>0.008125745338871313</v>
      </c>
      <c r="N42" s="56">
        <f t="shared" si="11"/>
        <v>644.7899999999936</v>
      </c>
    </row>
    <row r="43" spans="1:14" ht="15">
      <c r="A43" s="2">
        <v>42</v>
      </c>
      <c r="B43" s="25" t="s">
        <v>142</v>
      </c>
      <c r="C43" s="16">
        <v>35876</v>
      </c>
      <c r="D43" s="4">
        <v>40718</v>
      </c>
      <c r="E43" s="16">
        <v>40044</v>
      </c>
      <c r="F43" s="100">
        <v>0.153902917099043</v>
      </c>
      <c r="G43" s="86">
        <f t="shared" si="6"/>
        <v>0.013769152477099552</v>
      </c>
      <c r="H43" s="43">
        <f t="shared" si="7"/>
        <v>0.11617794625933772</v>
      </c>
      <c r="I43" s="11">
        <f t="shared" si="8"/>
        <v>4168</v>
      </c>
      <c r="J43" s="37">
        <f t="shared" si="9"/>
        <v>0.01586359138311639</v>
      </c>
      <c r="K43" s="16">
        <v>34790.42</v>
      </c>
      <c r="L43" s="16">
        <v>35450.77</v>
      </c>
      <c r="M43" s="37">
        <f t="shared" si="10"/>
        <v>0.018980799886865365</v>
      </c>
      <c r="N43" s="56">
        <f t="shared" si="11"/>
        <v>660.3499999999985</v>
      </c>
    </row>
    <row r="44" spans="1:14" ht="15">
      <c r="A44" s="2">
        <v>43</v>
      </c>
      <c r="B44" s="25" t="s">
        <v>143</v>
      </c>
      <c r="C44" s="16">
        <v>10692</v>
      </c>
      <c r="D44" s="4">
        <v>12297</v>
      </c>
      <c r="E44" s="16">
        <v>12165</v>
      </c>
      <c r="F44" s="100">
        <v>0.15517373335374254</v>
      </c>
      <c r="G44" s="86">
        <f t="shared" si="6"/>
        <v>0.004182942260611229</v>
      </c>
      <c r="H44" s="43">
        <f t="shared" si="7"/>
        <v>0.1377665544332211</v>
      </c>
      <c r="I44" s="11">
        <f t="shared" si="8"/>
        <v>1473</v>
      </c>
      <c r="J44" s="37">
        <f t="shared" si="9"/>
        <v>0.00560630280886047</v>
      </c>
      <c r="K44" s="16">
        <v>12545.85</v>
      </c>
      <c r="L44" s="16">
        <v>12776.71</v>
      </c>
      <c r="M44" s="37">
        <f t="shared" si="10"/>
        <v>0.018401304016866037</v>
      </c>
      <c r="N44" s="56">
        <f t="shared" si="11"/>
        <v>230.85999999999876</v>
      </c>
    </row>
    <row r="45" spans="1:14" ht="15">
      <c r="A45" s="2">
        <v>44</v>
      </c>
      <c r="B45" s="25" t="s">
        <v>144</v>
      </c>
      <c r="C45" s="16">
        <v>13621</v>
      </c>
      <c r="D45" s="4">
        <v>14818</v>
      </c>
      <c r="E45" s="16">
        <v>14390</v>
      </c>
      <c r="F45" s="100">
        <v>0.1680623197038179</v>
      </c>
      <c r="G45" s="86">
        <f t="shared" si="6"/>
        <v>0.004948009792864413</v>
      </c>
      <c r="H45" s="43">
        <f t="shared" si="7"/>
        <v>0.056456941487409144</v>
      </c>
      <c r="I45" s="11">
        <f t="shared" si="8"/>
        <v>769</v>
      </c>
      <c r="J45" s="37">
        <f t="shared" si="9"/>
        <v>0.002926847834360965</v>
      </c>
      <c r="K45" s="16">
        <v>13946.67</v>
      </c>
      <c r="L45" s="16">
        <v>14013.97</v>
      </c>
      <c r="M45" s="37">
        <f t="shared" si="10"/>
        <v>0.004825524659291377</v>
      </c>
      <c r="N45" s="56">
        <f t="shared" si="11"/>
        <v>67.29999999999927</v>
      </c>
    </row>
    <row r="46" spans="1:14" ht="15">
      <c r="A46" s="2">
        <v>45</v>
      </c>
      <c r="B46" s="25" t="s">
        <v>145</v>
      </c>
      <c r="C46" s="16">
        <v>40754</v>
      </c>
      <c r="D46" s="4">
        <v>44200</v>
      </c>
      <c r="E46" s="16">
        <v>46144</v>
      </c>
      <c r="F46" s="100">
        <v>0.23638738761814504</v>
      </c>
      <c r="G46" s="86">
        <f t="shared" si="6"/>
        <v>0.015866640992490303</v>
      </c>
      <c r="H46" s="43">
        <f t="shared" si="7"/>
        <v>0.13225695637238064</v>
      </c>
      <c r="I46" s="11">
        <f t="shared" si="8"/>
        <v>5390</v>
      </c>
      <c r="J46" s="37">
        <f t="shared" si="9"/>
        <v>0.020514577148511837</v>
      </c>
      <c r="K46" s="16">
        <v>43606.34</v>
      </c>
      <c r="L46" s="16">
        <v>43964.95</v>
      </c>
      <c r="M46" s="37">
        <f t="shared" si="10"/>
        <v>0.00822380415324929</v>
      </c>
      <c r="N46" s="56">
        <f t="shared" si="11"/>
        <v>358.6100000000006</v>
      </c>
    </row>
    <row r="47" spans="1:14" ht="15">
      <c r="A47" s="2">
        <v>46</v>
      </c>
      <c r="B47" s="25" t="s">
        <v>146</v>
      </c>
      <c r="C47" s="16">
        <v>14040</v>
      </c>
      <c r="D47" s="4">
        <v>16073</v>
      </c>
      <c r="E47" s="16">
        <v>15295</v>
      </c>
      <c r="F47" s="100">
        <v>0.13087078916069855</v>
      </c>
      <c r="G47" s="86">
        <f t="shared" si="6"/>
        <v>0.00525919456441009</v>
      </c>
      <c r="H47" s="43">
        <f t="shared" si="7"/>
        <v>0.0893874643874644</v>
      </c>
      <c r="I47" s="11">
        <f t="shared" si="8"/>
        <v>1255</v>
      </c>
      <c r="J47" s="37">
        <f t="shared" si="9"/>
        <v>0.004776585217325113</v>
      </c>
      <c r="K47" s="16">
        <v>14552.65</v>
      </c>
      <c r="L47" s="16">
        <v>14671.08</v>
      </c>
      <c r="M47" s="37">
        <f t="shared" si="10"/>
        <v>0.008138036714962587</v>
      </c>
      <c r="N47" s="56">
        <f t="shared" si="11"/>
        <v>118.43000000000029</v>
      </c>
    </row>
    <row r="48" spans="1:14" ht="15">
      <c r="A48" s="2">
        <v>47</v>
      </c>
      <c r="B48" s="25" t="s">
        <v>147</v>
      </c>
      <c r="C48" s="16">
        <v>4133</v>
      </c>
      <c r="D48" s="4">
        <v>4315</v>
      </c>
      <c r="E48" s="16">
        <v>3990</v>
      </c>
      <c r="F48" s="100">
        <v>0.0858433734939759</v>
      </c>
      <c r="G48" s="86">
        <f t="shared" si="6"/>
        <v>0.0013719637994113278</v>
      </c>
      <c r="H48" s="43">
        <f t="shared" si="7"/>
        <v>-0.03459956448100653</v>
      </c>
      <c r="I48" s="11">
        <f t="shared" si="8"/>
        <v>-143</v>
      </c>
      <c r="J48" s="37">
        <f t="shared" si="9"/>
        <v>-0.000544264291695212</v>
      </c>
      <c r="K48" s="16">
        <v>4749.736</v>
      </c>
      <c r="L48" s="16">
        <v>4726.284</v>
      </c>
      <c r="M48" s="37">
        <f t="shared" si="10"/>
        <v>-0.00493753758103613</v>
      </c>
      <c r="N48" s="56">
        <f t="shared" si="11"/>
        <v>-23.452000000000226</v>
      </c>
    </row>
    <row r="49" spans="1:14" ht="15">
      <c r="A49" s="2">
        <v>48</v>
      </c>
      <c r="B49" s="25" t="s">
        <v>148</v>
      </c>
      <c r="C49" s="16">
        <v>40981</v>
      </c>
      <c r="D49" s="4">
        <v>46519</v>
      </c>
      <c r="E49" s="16">
        <v>46687</v>
      </c>
      <c r="F49" s="100">
        <v>0.23827313602702882</v>
      </c>
      <c r="G49" s="86">
        <f t="shared" si="6"/>
        <v>0.01605335185541771</v>
      </c>
      <c r="H49" s="43">
        <f t="shared" si="7"/>
        <v>0.13923525536224104</v>
      </c>
      <c r="I49" s="11">
        <f t="shared" si="8"/>
        <v>5706</v>
      </c>
      <c r="J49" s="37">
        <f t="shared" si="9"/>
        <v>0.02171728705183832</v>
      </c>
      <c r="K49" s="16">
        <v>38460.33</v>
      </c>
      <c r="L49" s="16">
        <v>38772.06</v>
      </c>
      <c r="M49" s="37">
        <f t="shared" si="10"/>
        <v>0.008105234666473114</v>
      </c>
      <c r="N49" s="56">
        <f t="shared" si="11"/>
        <v>311.7299999999959</v>
      </c>
    </row>
    <row r="50" spans="1:14" ht="15">
      <c r="A50" s="2">
        <v>49</v>
      </c>
      <c r="B50" s="25" t="s">
        <v>149</v>
      </c>
      <c r="C50" s="16">
        <v>2065</v>
      </c>
      <c r="D50" s="4">
        <v>2151</v>
      </c>
      <c r="E50" s="16">
        <v>2071</v>
      </c>
      <c r="F50" s="100">
        <v>0.11418646964768153</v>
      </c>
      <c r="G50" s="86">
        <f t="shared" si="6"/>
        <v>0.0007121145435039749</v>
      </c>
      <c r="H50" s="43">
        <f t="shared" si="7"/>
        <v>0.0029055690072639223</v>
      </c>
      <c r="I50" s="11">
        <f t="shared" si="8"/>
        <v>6</v>
      </c>
      <c r="J50" s="37">
        <f t="shared" si="9"/>
        <v>2.283626398721169E-05</v>
      </c>
      <c r="K50" s="16">
        <v>2182.221</v>
      </c>
      <c r="L50" s="16">
        <v>2350.194</v>
      </c>
      <c r="M50" s="37">
        <f t="shared" si="10"/>
        <v>0.0769734137834802</v>
      </c>
      <c r="N50" s="56">
        <f t="shared" si="11"/>
        <v>167.97299999999996</v>
      </c>
    </row>
    <row r="51" spans="1:14" ht="15">
      <c r="A51" s="2">
        <v>50</v>
      </c>
      <c r="B51" s="25" t="s">
        <v>150</v>
      </c>
      <c r="C51" s="16">
        <v>6370</v>
      </c>
      <c r="D51" s="4">
        <v>7058</v>
      </c>
      <c r="E51" s="16">
        <v>6931</v>
      </c>
      <c r="F51" s="100">
        <v>0.190836752113219</v>
      </c>
      <c r="G51" s="86">
        <f t="shared" si="6"/>
        <v>0.002383228344290705</v>
      </c>
      <c r="H51" s="43">
        <f t="shared" si="7"/>
        <v>0.0880690737833595</v>
      </c>
      <c r="I51" s="11">
        <f t="shared" si="8"/>
        <v>561</v>
      </c>
      <c r="J51" s="37">
        <f t="shared" si="9"/>
        <v>0.002135190682804293</v>
      </c>
      <c r="K51" s="16">
        <v>6671.555</v>
      </c>
      <c r="L51" s="16">
        <v>6747.791</v>
      </c>
      <c r="M51" s="37">
        <f t="shared" si="10"/>
        <v>0.011427021136751458</v>
      </c>
      <c r="N51" s="56">
        <f t="shared" si="11"/>
        <v>76.23599999999988</v>
      </c>
    </row>
    <row r="52" spans="1:14" ht="15">
      <c r="A52" s="2">
        <v>51</v>
      </c>
      <c r="B52" s="25" t="s">
        <v>151</v>
      </c>
      <c r="C52" s="16">
        <v>5204</v>
      </c>
      <c r="D52" s="4">
        <v>5615</v>
      </c>
      <c r="E52" s="16">
        <v>5263</v>
      </c>
      <c r="F52" s="100">
        <v>0.1592002177924317</v>
      </c>
      <c r="G52" s="86">
        <f t="shared" si="6"/>
        <v>0.0018096855830330371</v>
      </c>
      <c r="H52" s="43">
        <f t="shared" si="7"/>
        <v>0.011337432744043044</v>
      </c>
      <c r="I52" s="11">
        <f t="shared" si="8"/>
        <v>59</v>
      </c>
      <c r="J52" s="37">
        <f t="shared" si="9"/>
        <v>0.0002245565958742483</v>
      </c>
      <c r="K52" s="16">
        <v>5165.546</v>
      </c>
      <c r="L52" s="16">
        <v>5112.669</v>
      </c>
      <c r="M52" s="37">
        <f t="shared" si="10"/>
        <v>-0.010236478389699832</v>
      </c>
      <c r="N52" s="56">
        <f t="shared" si="11"/>
        <v>-52.87700000000041</v>
      </c>
    </row>
    <row r="53" spans="1:14" ht="15">
      <c r="A53" s="2">
        <v>52</v>
      </c>
      <c r="B53" s="25" t="s">
        <v>152</v>
      </c>
      <c r="C53" s="16">
        <v>15989</v>
      </c>
      <c r="D53" s="4">
        <v>17615</v>
      </c>
      <c r="E53" s="16">
        <v>17580</v>
      </c>
      <c r="F53" s="100">
        <v>0.2585978641405078</v>
      </c>
      <c r="G53" s="86">
        <f t="shared" si="6"/>
        <v>0.006044893131240888</v>
      </c>
      <c r="H53" s="43">
        <f t="shared" si="7"/>
        <v>0.09950591031334043</v>
      </c>
      <c r="I53" s="11">
        <f t="shared" si="8"/>
        <v>1591</v>
      </c>
      <c r="J53" s="37">
        <f t="shared" si="9"/>
        <v>0.006055416000608967</v>
      </c>
      <c r="K53" s="16">
        <v>17095.41</v>
      </c>
      <c r="L53" s="16">
        <v>17168.11</v>
      </c>
      <c r="M53" s="37">
        <f t="shared" si="10"/>
        <v>0.004252603476605751</v>
      </c>
      <c r="N53" s="56">
        <f t="shared" si="11"/>
        <v>72.70000000000073</v>
      </c>
    </row>
    <row r="54" spans="1:14" ht="15">
      <c r="A54" s="2">
        <v>53</v>
      </c>
      <c r="B54" s="25" t="s">
        <v>153</v>
      </c>
      <c r="C54" s="16">
        <v>8116</v>
      </c>
      <c r="D54" s="4">
        <v>9520</v>
      </c>
      <c r="E54" s="16">
        <v>9701</v>
      </c>
      <c r="F54" s="100">
        <v>0.19960494640027984</v>
      </c>
      <c r="G54" s="86">
        <f t="shared" si="6"/>
        <v>0.0033356944406238826</v>
      </c>
      <c r="H54" s="43">
        <f t="shared" si="7"/>
        <v>0.1952932479053721</v>
      </c>
      <c r="I54" s="11">
        <f t="shared" si="8"/>
        <v>1585</v>
      </c>
      <c r="J54" s="37">
        <f t="shared" si="9"/>
        <v>0.0060325797366217555</v>
      </c>
      <c r="K54" s="16">
        <v>9152.034</v>
      </c>
      <c r="L54" s="16">
        <v>8804.251</v>
      </c>
      <c r="M54" s="37">
        <f t="shared" si="10"/>
        <v>-0.038000623686494116</v>
      </c>
      <c r="N54" s="56">
        <f t="shared" si="11"/>
        <v>-347.78299999999945</v>
      </c>
    </row>
    <row r="55" spans="1:14" ht="15">
      <c r="A55" s="2">
        <v>54</v>
      </c>
      <c r="B55" s="25" t="s">
        <v>154</v>
      </c>
      <c r="C55" s="16">
        <v>26778</v>
      </c>
      <c r="D55" s="4">
        <v>31630</v>
      </c>
      <c r="E55" s="16">
        <v>30318</v>
      </c>
      <c r="F55" s="100">
        <v>0.2212863482424384</v>
      </c>
      <c r="G55" s="86">
        <f t="shared" si="6"/>
        <v>0.01042486177206833</v>
      </c>
      <c r="H55" s="43">
        <f t="shared" si="7"/>
        <v>0.13219807304503697</v>
      </c>
      <c r="I55" s="11">
        <f t="shared" si="8"/>
        <v>3540</v>
      </c>
      <c r="J55" s="37">
        <f t="shared" si="9"/>
        <v>0.013473395752454898</v>
      </c>
      <c r="K55" s="16">
        <v>29773.76</v>
      </c>
      <c r="L55" s="16">
        <v>30038.51</v>
      </c>
      <c r="M55" s="37">
        <f t="shared" si="10"/>
        <v>0.00889205797319519</v>
      </c>
      <c r="N55" s="56">
        <f t="shared" si="11"/>
        <v>264.75</v>
      </c>
    </row>
    <row r="56" spans="1:14" ht="15">
      <c r="A56" s="2">
        <v>55</v>
      </c>
      <c r="B56" s="25" t="s">
        <v>155</v>
      </c>
      <c r="C56" s="16">
        <v>28140</v>
      </c>
      <c r="D56" s="4">
        <v>32545</v>
      </c>
      <c r="E56" s="16">
        <v>32015</v>
      </c>
      <c r="F56" s="100">
        <v>0.23406541987746568</v>
      </c>
      <c r="G56" s="86">
        <f t="shared" si="6"/>
        <v>0.011008376200038512</v>
      </c>
      <c r="H56" s="43">
        <f t="shared" si="7"/>
        <v>0.1377043354655295</v>
      </c>
      <c r="I56" s="11">
        <f t="shared" si="8"/>
        <v>3875</v>
      </c>
      <c r="J56" s="37">
        <f t="shared" si="9"/>
        <v>0.014748420491740884</v>
      </c>
      <c r="K56" s="16">
        <v>31532.5</v>
      </c>
      <c r="L56" s="16">
        <v>31723.01</v>
      </c>
      <c r="M56" s="37">
        <f t="shared" si="10"/>
        <v>0.006041703004836229</v>
      </c>
      <c r="N56" s="56">
        <f t="shared" si="11"/>
        <v>190.5099999999984</v>
      </c>
    </row>
    <row r="57" spans="1:14" ht="15">
      <c r="A57" s="2">
        <v>56</v>
      </c>
      <c r="B57" s="25" t="s">
        <v>156</v>
      </c>
      <c r="C57" s="16">
        <v>1686</v>
      </c>
      <c r="D57" s="4">
        <v>1493</v>
      </c>
      <c r="E57" s="16">
        <v>1557</v>
      </c>
      <c r="F57" s="100">
        <v>0.08544147505899138</v>
      </c>
      <c r="G57" s="86">
        <f t="shared" si="6"/>
        <v>0.0005353753472890821</v>
      </c>
      <c r="H57" s="43">
        <f t="shared" si="7"/>
        <v>-0.07651245551601424</v>
      </c>
      <c r="I57" s="11">
        <f t="shared" si="8"/>
        <v>-129</v>
      </c>
      <c r="J57" s="37">
        <f t="shared" si="9"/>
        <v>-0.0004909796757250513</v>
      </c>
      <c r="K57" s="16">
        <v>1548.661</v>
      </c>
      <c r="L57" s="16">
        <v>1577.669</v>
      </c>
      <c r="M57" s="37">
        <f t="shared" si="10"/>
        <v>0.018731019893960033</v>
      </c>
      <c r="N57" s="56">
        <f t="shared" si="11"/>
        <v>29.008000000000038</v>
      </c>
    </row>
    <row r="58" spans="1:14" ht="15">
      <c r="A58" s="2">
        <v>57</v>
      </c>
      <c r="B58" s="25" t="s">
        <v>157</v>
      </c>
      <c r="C58" s="16">
        <v>5348</v>
      </c>
      <c r="D58" s="4">
        <v>5415</v>
      </c>
      <c r="E58" s="16">
        <v>5157</v>
      </c>
      <c r="F58" s="100">
        <v>0.2316295364714337</v>
      </c>
      <c r="G58" s="86">
        <f t="shared" si="6"/>
        <v>0.0017732374219459192</v>
      </c>
      <c r="H58" s="43">
        <f t="shared" si="7"/>
        <v>-0.03571428571428571</v>
      </c>
      <c r="I58" s="11">
        <f t="shared" si="8"/>
        <v>-191</v>
      </c>
      <c r="J58" s="37">
        <f t="shared" si="9"/>
        <v>-0.0007269544035929055</v>
      </c>
      <c r="K58" s="16">
        <v>5080.906</v>
      </c>
      <c r="L58" s="16">
        <v>5061.529</v>
      </c>
      <c r="M58" s="37">
        <f t="shared" si="10"/>
        <v>-0.003813689920655784</v>
      </c>
      <c r="N58" s="56">
        <f t="shared" si="11"/>
        <v>-19.376999999999498</v>
      </c>
    </row>
    <row r="59" spans="1:14" ht="15">
      <c r="A59" s="2">
        <v>58</v>
      </c>
      <c r="B59" s="25" t="s">
        <v>158</v>
      </c>
      <c r="C59" s="16">
        <v>9617</v>
      </c>
      <c r="D59" s="4">
        <v>10280</v>
      </c>
      <c r="E59" s="16">
        <v>9968</v>
      </c>
      <c r="F59" s="100">
        <v>0.14513686662783926</v>
      </c>
      <c r="G59" s="86">
        <f t="shared" si="6"/>
        <v>0.0034275025444942646</v>
      </c>
      <c r="H59" s="43">
        <f t="shared" si="7"/>
        <v>0.03649786835811584</v>
      </c>
      <c r="I59" s="11">
        <f t="shared" si="8"/>
        <v>351</v>
      </c>
      <c r="J59" s="37">
        <f t="shared" si="9"/>
        <v>0.001335921443251884</v>
      </c>
      <c r="K59" s="16">
        <v>8791.822</v>
      </c>
      <c r="L59" s="16">
        <v>8820.406</v>
      </c>
      <c r="M59" s="37">
        <f t="shared" si="10"/>
        <v>0.00325120322044745</v>
      </c>
      <c r="N59" s="56">
        <f t="shared" si="11"/>
        <v>28.584000000000742</v>
      </c>
    </row>
    <row r="60" spans="1:14" ht="15">
      <c r="A60" s="2">
        <v>59</v>
      </c>
      <c r="B60" s="25" t="s">
        <v>159</v>
      </c>
      <c r="C60" s="16">
        <v>53752</v>
      </c>
      <c r="D60" s="4">
        <v>58660</v>
      </c>
      <c r="E60" s="16">
        <v>59012</v>
      </c>
      <c r="F60" s="100">
        <v>0.27657121432253834</v>
      </c>
      <c r="G60" s="86">
        <f t="shared" si="6"/>
        <v>0.020291310208235908</v>
      </c>
      <c r="H60" s="43">
        <f t="shared" si="7"/>
        <v>0.09785682393213276</v>
      </c>
      <c r="I60" s="11">
        <f t="shared" si="8"/>
        <v>5260</v>
      </c>
      <c r="J60" s="37">
        <f t="shared" si="9"/>
        <v>0.020019791428788916</v>
      </c>
      <c r="K60" s="16">
        <v>57721.62</v>
      </c>
      <c r="L60" s="16">
        <v>58311.86</v>
      </c>
      <c r="M60" s="37">
        <f t="shared" si="10"/>
        <v>0.010225631227952333</v>
      </c>
      <c r="N60" s="56">
        <f t="shared" si="11"/>
        <v>590.239999999998</v>
      </c>
    </row>
    <row r="61" spans="1:14" ht="15">
      <c r="A61" s="2">
        <v>60</v>
      </c>
      <c r="B61" s="25" t="s">
        <v>160</v>
      </c>
      <c r="C61" s="16">
        <v>8537</v>
      </c>
      <c r="D61" s="4">
        <v>9519</v>
      </c>
      <c r="E61" s="16">
        <v>9361</v>
      </c>
      <c r="F61" s="100">
        <v>0.18995535714285713</v>
      </c>
      <c r="G61" s="86">
        <f t="shared" si="6"/>
        <v>0.00321878524468407</v>
      </c>
      <c r="H61" s="43">
        <f t="shared" si="7"/>
        <v>0.09652102612158837</v>
      </c>
      <c r="I61" s="11">
        <f t="shared" si="8"/>
        <v>824</v>
      </c>
      <c r="J61" s="37">
        <f t="shared" si="9"/>
        <v>0.003136180254243739</v>
      </c>
      <c r="K61" s="16">
        <v>8832.213</v>
      </c>
      <c r="L61" s="16">
        <v>8820.645</v>
      </c>
      <c r="M61" s="37">
        <f t="shared" si="10"/>
        <v>-0.0013097510216294945</v>
      </c>
      <c r="N61" s="56">
        <f t="shared" si="11"/>
        <v>-11.567999999999302</v>
      </c>
    </row>
    <row r="62" spans="1:14" ht="15">
      <c r="A62" s="2">
        <v>61</v>
      </c>
      <c r="B62" s="25" t="s">
        <v>161</v>
      </c>
      <c r="C62" s="16">
        <v>23533</v>
      </c>
      <c r="D62" s="4">
        <v>24977</v>
      </c>
      <c r="E62" s="16">
        <v>24416</v>
      </c>
      <c r="F62" s="100">
        <v>0.22422010597559072</v>
      </c>
      <c r="G62" s="86">
        <f t="shared" si="6"/>
        <v>0.008395455670783704</v>
      </c>
      <c r="H62" s="43">
        <f t="shared" si="7"/>
        <v>0.037521777928865845</v>
      </c>
      <c r="I62" s="11">
        <f t="shared" si="8"/>
        <v>883</v>
      </c>
      <c r="J62" s="37">
        <f t="shared" si="9"/>
        <v>0.0033607368501179873</v>
      </c>
      <c r="K62" s="16">
        <v>23779.61</v>
      </c>
      <c r="L62" s="16">
        <v>24043.98</v>
      </c>
      <c r="M62" s="37">
        <f t="shared" si="10"/>
        <v>0.011117507814467898</v>
      </c>
      <c r="N62" s="56">
        <f t="shared" si="11"/>
        <v>264.369999999999</v>
      </c>
    </row>
    <row r="63" spans="1:14" ht="15">
      <c r="A63" s="2">
        <v>62</v>
      </c>
      <c r="B63" s="25" t="s">
        <v>162</v>
      </c>
      <c r="C63" s="16">
        <v>1348</v>
      </c>
      <c r="D63" s="4">
        <v>1509</v>
      </c>
      <c r="E63" s="16">
        <v>1750</v>
      </c>
      <c r="F63" s="100">
        <v>0.17701800525996358</v>
      </c>
      <c r="G63" s="86">
        <f t="shared" si="6"/>
        <v>0.0006017385085137402</v>
      </c>
      <c r="H63" s="43">
        <f t="shared" si="7"/>
        <v>0.29821958456973297</v>
      </c>
      <c r="I63" s="11">
        <f t="shared" si="8"/>
        <v>402</v>
      </c>
      <c r="J63" s="37">
        <f t="shared" si="9"/>
        <v>0.0015300296871431833</v>
      </c>
      <c r="K63" s="16">
        <v>1542.565</v>
      </c>
      <c r="L63" s="16">
        <v>1690.404</v>
      </c>
      <c r="M63" s="37">
        <f t="shared" si="10"/>
        <v>0.09583972150282156</v>
      </c>
      <c r="N63" s="56">
        <f t="shared" si="11"/>
        <v>147.83899999999994</v>
      </c>
    </row>
    <row r="64" spans="1:14" ht="15">
      <c r="A64" s="2">
        <v>63</v>
      </c>
      <c r="B64" s="25" t="s">
        <v>163</v>
      </c>
      <c r="C64" s="16">
        <v>10360</v>
      </c>
      <c r="D64" s="4">
        <v>8966</v>
      </c>
      <c r="E64" s="16">
        <v>9707</v>
      </c>
      <c r="F64" s="100">
        <v>0.10535855773718429</v>
      </c>
      <c r="G64" s="86">
        <f t="shared" si="6"/>
        <v>0.0033377575440816437</v>
      </c>
      <c r="H64" s="43">
        <f t="shared" si="7"/>
        <v>-0.06303088803088804</v>
      </c>
      <c r="I64" s="11">
        <f t="shared" si="8"/>
        <v>-653</v>
      </c>
      <c r="J64" s="37">
        <f t="shared" si="9"/>
        <v>-0.0024853467306082057</v>
      </c>
      <c r="K64" s="16">
        <v>10173.97</v>
      </c>
      <c r="L64" s="16">
        <v>10215.97</v>
      </c>
      <c r="M64" s="37">
        <f t="shared" si="10"/>
        <v>0.004128182017442552</v>
      </c>
      <c r="N64" s="56">
        <f t="shared" si="11"/>
        <v>42</v>
      </c>
    </row>
    <row r="65" spans="1:14" ht="15">
      <c r="A65" s="2">
        <v>64</v>
      </c>
      <c r="B65" s="25" t="s">
        <v>164</v>
      </c>
      <c r="C65" s="16">
        <v>12226</v>
      </c>
      <c r="D65" s="4">
        <v>12639</v>
      </c>
      <c r="E65" s="16">
        <v>12998</v>
      </c>
      <c r="F65" s="100">
        <v>0.25360466704388035</v>
      </c>
      <c r="G65" s="86">
        <f t="shared" si="6"/>
        <v>0.004469369790663769</v>
      </c>
      <c r="H65" s="43">
        <f t="shared" si="7"/>
        <v>0.06314411909046294</v>
      </c>
      <c r="I65" s="11">
        <f t="shared" si="8"/>
        <v>772</v>
      </c>
      <c r="J65" s="37">
        <f t="shared" si="9"/>
        <v>0.0029382659663545713</v>
      </c>
      <c r="K65" s="16">
        <v>12557.59</v>
      </c>
      <c r="L65" s="16">
        <v>12684.44</v>
      </c>
      <c r="M65" s="37">
        <f t="shared" si="10"/>
        <v>0.010101460550949693</v>
      </c>
      <c r="N65" s="56">
        <f t="shared" si="11"/>
        <v>126.85000000000036</v>
      </c>
    </row>
    <row r="66" spans="1:14" ht="15">
      <c r="A66" s="2">
        <v>65</v>
      </c>
      <c r="B66" s="25" t="s">
        <v>165</v>
      </c>
      <c r="C66" s="16">
        <v>6306</v>
      </c>
      <c r="D66" s="4">
        <v>5832</v>
      </c>
      <c r="E66" s="16">
        <v>5710</v>
      </c>
      <c r="F66" s="100">
        <v>0.06851451883849292</v>
      </c>
      <c r="G66" s="86">
        <f aca="true" t="shared" si="12" ref="G66:G82">E66/$E$83</f>
        <v>0.001963386790636261</v>
      </c>
      <c r="H66" s="43">
        <f aca="true" t="shared" si="13" ref="H66:H82">(E66-C66)/C66</f>
        <v>-0.09451316206787187</v>
      </c>
      <c r="I66" s="11">
        <f aca="true" t="shared" si="14" ref="I66:I82">E66-C66</f>
        <v>-596</v>
      </c>
      <c r="J66" s="37">
        <f aca="true" t="shared" si="15" ref="J66:J82">I66/$I$83</f>
        <v>-0.0022684022227296946</v>
      </c>
      <c r="K66" s="16">
        <v>5426.474</v>
      </c>
      <c r="L66" s="16">
        <v>5679.582</v>
      </c>
      <c r="M66" s="37">
        <f aca="true" t="shared" si="16" ref="M66:M82">(L66-K66)/K66</f>
        <v>0.04664317934629378</v>
      </c>
      <c r="N66" s="56">
        <f aca="true" t="shared" si="17" ref="N66:N82">L66-K66</f>
        <v>253.10800000000017</v>
      </c>
    </row>
    <row r="67" spans="1:14" ht="15">
      <c r="A67" s="2">
        <v>66</v>
      </c>
      <c r="B67" s="25" t="s">
        <v>166</v>
      </c>
      <c r="C67" s="16">
        <v>4353</v>
      </c>
      <c r="D67" s="4">
        <v>5030</v>
      </c>
      <c r="E67" s="16">
        <v>4720</v>
      </c>
      <c r="F67" s="100">
        <v>0.12674203163180367</v>
      </c>
      <c r="G67" s="86">
        <f t="shared" si="12"/>
        <v>0.0016229747201056308</v>
      </c>
      <c r="H67" s="43">
        <f t="shared" si="13"/>
        <v>0.0843096714909258</v>
      </c>
      <c r="I67" s="11">
        <f t="shared" si="14"/>
        <v>367</v>
      </c>
      <c r="J67" s="37">
        <f t="shared" si="15"/>
        <v>0.0013968181472177818</v>
      </c>
      <c r="K67" s="16">
        <v>4863.424</v>
      </c>
      <c r="L67" s="16">
        <v>4870.991</v>
      </c>
      <c r="M67" s="37">
        <f t="shared" si="16"/>
        <v>0.0015558997118079788</v>
      </c>
      <c r="N67" s="56">
        <f t="shared" si="17"/>
        <v>7.567000000000007</v>
      </c>
    </row>
    <row r="68" spans="1:14" ht="15">
      <c r="A68" s="2">
        <v>67</v>
      </c>
      <c r="B68" s="25" t="s">
        <v>167</v>
      </c>
      <c r="C68" s="16">
        <v>14017</v>
      </c>
      <c r="D68" s="4">
        <v>14826</v>
      </c>
      <c r="E68" s="16">
        <v>14356</v>
      </c>
      <c r="F68" s="100">
        <v>0.17042594615128923</v>
      </c>
      <c r="G68" s="86">
        <f t="shared" si="12"/>
        <v>0.004936318873270432</v>
      </c>
      <c r="H68" s="43">
        <f t="shared" si="13"/>
        <v>0.024184918313476494</v>
      </c>
      <c r="I68" s="11">
        <f t="shared" si="14"/>
        <v>339</v>
      </c>
      <c r="J68" s="37">
        <f t="shared" si="15"/>
        <v>0.0012902489152774605</v>
      </c>
      <c r="K68" s="16">
        <v>13754.24</v>
      </c>
      <c r="L68" s="16">
        <v>13674.44</v>
      </c>
      <c r="M68" s="37">
        <f t="shared" si="16"/>
        <v>-0.00580184728490991</v>
      </c>
      <c r="N68" s="56">
        <f t="shared" si="17"/>
        <v>-79.79999999999927</v>
      </c>
    </row>
    <row r="69" spans="1:14" ht="15">
      <c r="A69" s="2">
        <v>68</v>
      </c>
      <c r="B69" s="25" t="s">
        <v>168</v>
      </c>
      <c r="C69" s="16">
        <v>5154</v>
      </c>
      <c r="D69" s="4">
        <v>5522</v>
      </c>
      <c r="E69" s="16">
        <v>6034</v>
      </c>
      <c r="F69" s="100">
        <v>0.15420787651102763</v>
      </c>
      <c r="G69" s="86">
        <f t="shared" si="12"/>
        <v>0.0020747943773553766</v>
      </c>
      <c r="H69" s="43">
        <f t="shared" si="13"/>
        <v>0.17074117190531626</v>
      </c>
      <c r="I69" s="11">
        <f t="shared" si="14"/>
        <v>880</v>
      </c>
      <c r="J69" s="37">
        <f t="shared" si="15"/>
        <v>0.0033493187181243816</v>
      </c>
      <c r="K69" s="16">
        <v>4943.838</v>
      </c>
      <c r="L69" s="16">
        <v>5868.182</v>
      </c>
      <c r="M69" s="37">
        <f t="shared" si="16"/>
        <v>0.18696890957996604</v>
      </c>
      <c r="N69" s="56">
        <f t="shared" si="17"/>
        <v>924.344</v>
      </c>
    </row>
    <row r="70" spans="1:14" ht="15">
      <c r="A70" s="2">
        <v>69</v>
      </c>
      <c r="B70" s="25" t="s">
        <v>169</v>
      </c>
      <c r="C70" s="16">
        <v>752</v>
      </c>
      <c r="D70" s="4">
        <v>738</v>
      </c>
      <c r="E70" s="16">
        <v>737</v>
      </c>
      <c r="F70" s="100">
        <v>0.11129568106312292</v>
      </c>
      <c r="G70" s="86">
        <f t="shared" si="12"/>
        <v>0.00025341787472835803</v>
      </c>
      <c r="H70" s="43">
        <f t="shared" si="13"/>
        <v>-0.0199468085106383</v>
      </c>
      <c r="I70" s="11">
        <f t="shared" si="14"/>
        <v>-15</v>
      </c>
      <c r="J70" s="37">
        <f t="shared" si="15"/>
        <v>-5.709065996802923E-05</v>
      </c>
      <c r="K70" s="16">
        <v>705.6994</v>
      </c>
      <c r="L70" s="16">
        <v>683.0387</v>
      </c>
      <c r="M70" s="37">
        <f t="shared" si="16"/>
        <v>-0.03211098096441632</v>
      </c>
      <c r="N70" s="56">
        <f t="shared" si="17"/>
        <v>-22.66070000000002</v>
      </c>
    </row>
    <row r="71" spans="1:14" ht="15">
      <c r="A71" s="2">
        <v>70</v>
      </c>
      <c r="B71" s="25" t="s">
        <v>170</v>
      </c>
      <c r="C71" s="16">
        <v>8783</v>
      </c>
      <c r="D71" s="4">
        <v>10119</v>
      </c>
      <c r="E71" s="16">
        <v>10550</v>
      </c>
      <c r="F71" s="100">
        <v>0.28749727490734683</v>
      </c>
      <c r="G71" s="86">
        <f t="shared" si="12"/>
        <v>0.00362762357989712</v>
      </c>
      <c r="H71" s="43">
        <f t="shared" si="13"/>
        <v>0.20118410565865877</v>
      </c>
      <c r="I71" s="11">
        <f t="shared" si="14"/>
        <v>1767</v>
      </c>
      <c r="J71" s="37">
        <f t="shared" si="15"/>
        <v>0.006725279744233844</v>
      </c>
      <c r="K71" s="16">
        <v>9988.321</v>
      </c>
      <c r="L71" s="16">
        <v>10184.12</v>
      </c>
      <c r="M71" s="37">
        <f t="shared" si="16"/>
        <v>0.019602794103233255</v>
      </c>
      <c r="N71" s="56">
        <f t="shared" si="17"/>
        <v>195.7990000000009</v>
      </c>
    </row>
    <row r="72" spans="1:14" ht="15">
      <c r="A72" s="2">
        <v>71</v>
      </c>
      <c r="B72" s="25" t="s">
        <v>171</v>
      </c>
      <c r="C72" s="16">
        <v>3146</v>
      </c>
      <c r="D72" s="4">
        <v>3599</v>
      </c>
      <c r="E72" s="16">
        <v>3564</v>
      </c>
      <c r="F72" s="100">
        <v>0.13143531494320695</v>
      </c>
      <c r="G72" s="86">
        <f t="shared" si="12"/>
        <v>0.0012254834539102688</v>
      </c>
      <c r="H72" s="43">
        <f t="shared" si="13"/>
        <v>0.13286713286713286</v>
      </c>
      <c r="I72" s="11">
        <f t="shared" si="14"/>
        <v>418</v>
      </c>
      <c r="J72" s="37">
        <f t="shared" si="15"/>
        <v>0.0015909263911090812</v>
      </c>
      <c r="K72" s="16">
        <v>3593.034</v>
      </c>
      <c r="L72" s="16">
        <v>3724.114</v>
      </c>
      <c r="M72" s="37">
        <f t="shared" si="16"/>
        <v>0.03648170320681628</v>
      </c>
      <c r="N72" s="56">
        <f t="shared" si="17"/>
        <v>131.07999999999993</v>
      </c>
    </row>
    <row r="73" spans="1:14" ht="15">
      <c r="A73" s="2">
        <v>72</v>
      </c>
      <c r="B73" s="25" t="s">
        <v>172</v>
      </c>
      <c r="C73" s="16">
        <v>4079</v>
      </c>
      <c r="D73" s="4">
        <v>4690</v>
      </c>
      <c r="E73" s="16">
        <v>4476</v>
      </c>
      <c r="F73" s="100">
        <v>0.10999164495994496</v>
      </c>
      <c r="G73" s="86">
        <f t="shared" si="12"/>
        <v>0.0015390751794900008</v>
      </c>
      <c r="H73" s="43">
        <f t="shared" si="13"/>
        <v>0.09732777641578819</v>
      </c>
      <c r="I73" s="11">
        <f t="shared" si="14"/>
        <v>397</v>
      </c>
      <c r="J73" s="37">
        <f t="shared" si="15"/>
        <v>0.0015109994671538402</v>
      </c>
      <c r="K73" s="16">
        <v>4508.11</v>
      </c>
      <c r="L73" s="16">
        <v>4622.977</v>
      </c>
      <c r="M73" s="37">
        <f t="shared" si="16"/>
        <v>0.025480079234978782</v>
      </c>
      <c r="N73" s="56">
        <f t="shared" si="17"/>
        <v>114.86700000000019</v>
      </c>
    </row>
    <row r="74" spans="1:14" ht="15">
      <c r="A74" s="2">
        <v>73</v>
      </c>
      <c r="B74" s="25" t="s">
        <v>173</v>
      </c>
      <c r="C74" s="16">
        <v>1726</v>
      </c>
      <c r="D74" s="4">
        <v>1896</v>
      </c>
      <c r="E74" s="16">
        <v>1454</v>
      </c>
      <c r="F74" s="100">
        <v>0.06374117750208233</v>
      </c>
      <c r="G74" s="86">
        <f t="shared" si="12"/>
        <v>0.0004999587379308448</v>
      </c>
      <c r="H74" s="43">
        <f t="shared" si="13"/>
        <v>-0.15758980301274622</v>
      </c>
      <c r="I74" s="11">
        <f t="shared" si="14"/>
        <v>-272</v>
      </c>
      <c r="J74" s="37">
        <f t="shared" si="15"/>
        <v>-0.0010352439674202634</v>
      </c>
      <c r="K74" s="16">
        <v>1954.222</v>
      </c>
      <c r="L74" s="16">
        <v>1939.351</v>
      </c>
      <c r="M74" s="37">
        <f t="shared" si="16"/>
        <v>-0.007609677917861874</v>
      </c>
      <c r="N74" s="56">
        <f t="shared" si="17"/>
        <v>-14.870999999999867</v>
      </c>
    </row>
    <row r="75" spans="1:14" ht="15">
      <c r="A75" s="2">
        <v>74</v>
      </c>
      <c r="B75" s="25" t="s">
        <v>174</v>
      </c>
      <c r="C75" s="16">
        <v>5142</v>
      </c>
      <c r="D75" s="4">
        <v>5809</v>
      </c>
      <c r="E75" s="16">
        <v>6223</v>
      </c>
      <c r="F75" s="100">
        <v>0.24211181574135315</v>
      </c>
      <c r="G75" s="86">
        <f t="shared" si="12"/>
        <v>0.0021397821362748605</v>
      </c>
      <c r="H75" s="43">
        <f t="shared" si="13"/>
        <v>0.2102294826915597</v>
      </c>
      <c r="I75" s="11">
        <f t="shared" si="14"/>
        <v>1081</v>
      </c>
      <c r="J75" s="37">
        <f t="shared" si="15"/>
        <v>0.004114333561695973</v>
      </c>
      <c r="K75" s="16">
        <v>5820.276</v>
      </c>
      <c r="L75" s="16">
        <v>5945.546</v>
      </c>
      <c r="M75" s="37">
        <f t="shared" si="16"/>
        <v>0.021523034302840697</v>
      </c>
      <c r="N75" s="56">
        <f t="shared" si="17"/>
        <v>125.27000000000044</v>
      </c>
    </row>
    <row r="76" spans="1:14" ht="15">
      <c r="A76" s="2">
        <v>75</v>
      </c>
      <c r="B76" s="25" t="s">
        <v>175</v>
      </c>
      <c r="C76" s="16">
        <v>1012</v>
      </c>
      <c r="D76" s="4">
        <v>1089</v>
      </c>
      <c r="E76" s="16">
        <v>867</v>
      </c>
      <c r="F76" s="100">
        <v>0.12563396609187075</v>
      </c>
      <c r="G76" s="86">
        <f t="shared" si="12"/>
        <v>0.0002981184496465216</v>
      </c>
      <c r="H76" s="43">
        <f t="shared" si="13"/>
        <v>-0.1432806324110672</v>
      </c>
      <c r="I76" s="11">
        <f t="shared" si="14"/>
        <v>-145</v>
      </c>
      <c r="J76" s="37">
        <f t="shared" si="15"/>
        <v>-0.0005518763796909492</v>
      </c>
      <c r="K76" s="16">
        <v>1101.014</v>
      </c>
      <c r="L76" s="16">
        <v>971.0393</v>
      </c>
      <c r="M76" s="37">
        <f t="shared" si="16"/>
        <v>-0.118049997547715</v>
      </c>
      <c r="N76" s="56">
        <f t="shared" si="17"/>
        <v>-129.97469999999987</v>
      </c>
    </row>
    <row r="77" spans="1:14" ht="15">
      <c r="A77" s="2">
        <v>76</v>
      </c>
      <c r="B77" s="25" t="s">
        <v>176</v>
      </c>
      <c r="C77" s="16">
        <v>1779</v>
      </c>
      <c r="D77" s="4">
        <v>1951</v>
      </c>
      <c r="E77" s="16">
        <v>1885</v>
      </c>
      <c r="F77" s="100">
        <v>0.1500915677999841</v>
      </c>
      <c r="G77" s="86">
        <f t="shared" si="12"/>
        <v>0.0006481583363133717</v>
      </c>
      <c r="H77" s="43">
        <f t="shared" si="13"/>
        <v>0.059584035975267007</v>
      </c>
      <c r="I77" s="11">
        <f t="shared" si="14"/>
        <v>106</v>
      </c>
      <c r="J77" s="37">
        <f t="shared" si="15"/>
        <v>0.0004034406637740732</v>
      </c>
      <c r="K77" s="16">
        <v>1842.505</v>
      </c>
      <c r="L77" s="16">
        <v>1840.29</v>
      </c>
      <c r="M77" s="37">
        <f t="shared" si="16"/>
        <v>-0.0012021677010375252</v>
      </c>
      <c r="N77" s="56">
        <f t="shared" si="17"/>
        <v>-2.2150000000001455</v>
      </c>
    </row>
    <row r="78" spans="1:14" ht="15">
      <c r="A78" s="2">
        <v>77</v>
      </c>
      <c r="B78" s="25" t="s">
        <v>177</v>
      </c>
      <c r="C78" s="16">
        <v>7455</v>
      </c>
      <c r="D78" s="4">
        <v>8676</v>
      </c>
      <c r="E78" s="16">
        <v>8565</v>
      </c>
      <c r="F78" s="100">
        <v>0.22813840129984284</v>
      </c>
      <c r="G78" s="86">
        <f t="shared" si="12"/>
        <v>0.0029450801859543917</v>
      </c>
      <c r="H78" s="43">
        <f t="shared" si="13"/>
        <v>0.1488933601609658</v>
      </c>
      <c r="I78" s="11">
        <f t="shared" si="14"/>
        <v>1110</v>
      </c>
      <c r="J78" s="37">
        <f t="shared" si="15"/>
        <v>0.004224708837634163</v>
      </c>
      <c r="K78" s="16">
        <v>8529.409</v>
      </c>
      <c r="L78" s="16">
        <v>8613.745</v>
      </c>
      <c r="M78" s="37">
        <f t="shared" si="16"/>
        <v>0.009887672170486977</v>
      </c>
      <c r="N78" s="56">
        <f t="shared" si="17"/>
        <v>84.33600000000115</v>
      </c>
    </row>
    <row r="79" spans="1:14" ht="15">
      <c r="A79" s="2">
        <v>78</v>
      </c>
      <c r="B79" s="25" t="s">
        <v>178</v>
      </c>
      <c r="C79" s="16">
        <v>5168</v>
      </c>
      <c r="D79" s="4">
        <v>5884</v>
      </c>
      <c r="E79" s="16">
        <v>6647</v>
      </c>
      <c r="F79" s="100">
        <v>0.1870760744138921</v>
      </c>
      <c r="G79" s="86">
        <f t="shared" si="12"/>
        <v>0.0022855747806233323</v>
      </c>
      <c r="H79" s="43">
        <f t="shared" si="13"/>
        <v>0.28618421052631576</v>
      </c>
      <c r="I79" s="11">
        <f t="shared" si="14"/>
        <v>1479</v>
      </c>
      <c r="J79" s="37">
        <f t="shared" si="15"/>
        <v>0.005629139072847682</v>
      </c>
      <c r="K79" s="16">
        <v>5911.123</v>
      </c>
      <c r="L79" s="16">
        <v>6387.692</v>
      </c>
      <c r="M79" s="37">
        <f t="shared" si="16"/>
        <v>0.08062241303386859</v>
      </c>
      <c r="N79" s="56">
        <f t="shared" si="17"/>
        <v>476.5690000000004</v>
      </c>
    </row>
    <row r="80" spans="1:14" ht="15">
      <c r="A80" s="2">
        <v>79</v>
      </c>
      <c r="B80" s="25" t="s">
        <v>179</v>
      </c>
      <c r="C80" s="16">
        <v>951</v>
      </c>
      <c r="D80" s="4">
        <v>1710</v>
      </c>
      <c r="E80" s="16">
        <v>1403</v>
      </c>
      <c r="F80" s="100">
        <v>0.15670724896682675</v>
      </c>
      <c r="G80" s="86">
        <f t="shared" si="12"/>
        <v>0.0004824223585398729</v>
      </c>
      <c r="H80" s="43">
        <f t="shared" si="13"/>
        <v>0.47528916929547843</v>
      </c>
      <c r="I80" s="11">
        <f t="shared" si="14"/>
        <v>452</v>
      </c>
      <c r="J80" s="37">
        <f t="shared" si="15"/>
        <v>0.0017203318870366142</v>
      </c>
      <c r="K80" s="16">
        <v>1516.514</v>
      </c>
      <c r="L80" s="16">
        <v>1600.714</v>
      </c>
      <c r="M80" s="37">
        <f t="shared" si="16"/>
        <v>0.0555220723316765</v>
      </c>
      <c r="N80" s="56">
        <f t="shared" si="17"/>
        <v>84.20000000000005</v>
      </c>
    </row>
    <row r="81" spans="1:14" ht="15">
      <c r="A81" s="2">
        <v>80</v>
      </c>
      <c r="B81" s="25" t="s">
        <v>180</v>
      </c>
      <c r="C81" s="16">
        <v>7077</v>
      </c>
      <c r="D81" s="4">
        <v>8183</v>
      </c>
      <c r="E81" s="16">
        <v>7852</v>
      </c>
      <c r="F81" s="100">
        <v>0.16756295347844644</v>
      </c>
      <c r="G81" s="86">
        <f t="shared" si="12"/>
        <v>0.0026999147250570794</v>
      </c>
      <c r="H81" s="43">
        <f t="shared" si="13"/>
        <v>0.10950967924261693</v>
      </c>
      <c r="I81" s="11">
        <f t="shared" si="14"/>
        <v>775</v>
      </c>
      <c r="J81" s="37">
        <f t="shared" si="15"/>
        <v>0.002949684098348177</v>
      </c>
      <c r="K81" s="16">
        <v>8378.838</v>
      </c>
      <c r="L81" s="16">
        <v>8479.981</v>
      </c>
      <c r="M81" s="37">
        <f t="shared" si="16"/>
        <v>0.012071244246517242</v>
      </c>
      <c r="N81" s="56">
        <f t="shared" si="17"/>
        <v>101.14300000000003</v>
      </c>
    </row>
    <row r="82" spans="1:14" ht="15.75" thickBot="1">
      <c r="A82" s="50">
        <v>81</v>
      </c>
      <c r="B82" s="51" t="s">
        <v>181</v>
      </c>
      <c r="C82" s="16">
        <v>16791</v>
      </c>
      <c r="D82" s="4">
        <v>18278</v>
      </c>
      <c r="E82" s="16">
        <v>17804</v>
      </c>
      <c r="F82" s="100">
        <v>0.2828725770575151</v>
      </c>
      <c r="G82" s="86">
        <f t="shared" si="12"/>
        <v>0.006121915660330646</v>
      </c>
      <c r="H82" s="43">
        <f t="shared" si="13"/>
        <v>0.0603299386576142</v>
      </c>
      <c r="I82" s="70">
        <f t="shared" si="14"/>
        <v>1013</v>
      </c>
      <c r="J82" s="37">
        <f t="shared" si="15"/>
        <v>0.003855522569840907</v>
      </c>
      <c r="K82" s="16">
        <v>17405.35</v>
      </c>
      <c r="L82" s="16">
        <v>17484.25</v>
      </c>
      <c r="M82" s="37">
        <f t="shared" si="16"/>
        <v>0.004533088964025513</v>
      </c>
      <c r="N82" s="56">
        <f t="shared" si="17"/>
        <v>78.90000000000146</v>
      </c>
    </row>
    <row r="83" spans="1:14" ht="15.75" thickBot="1">
      <c r="A83" s="131" t="s">
        <v>182</v>
      </c>
      <c r="B83" s="132"/>
      <c r="C83" s="57">
        <v>2645500</v>
      </c>
      <c r="D83" s="91">
        <v>2931690</v>
      </c>
      <c r="E83" s="57">
        <v>2908240</v>
      </c>
      <c r="F83" s="125">
        <v>0.24019271975489812</v>
      </c>
      <c r="G83" s="87">
        <f>E83/$E$83</f>
        <v>1</v>
      </c>
      <c r="H83" s="45">
        <f>(E83-C83)/C83</f>
        <v>0.09931581931581931</v>
      </c>
      <c r="I83" s="58">
        <f>E83-C83</f>
        <v>262740</v>
      </c>
      <c r="J83" s="39">
        <f>I83/$I$83</f>
        <v>1</v>
      </c>
      <c r="K83" s="57">
        <v>2839234</v>
      </c>
      <c r="L83" s="57">
        <v>2860246</v>
      </c>
      <c r="M83" s="39">
        <f>(L83-K83)/K83</f>
        <v>0.007400587623281491</v>
      </c>
      <c r="N83" s="60">
        <f>L83-K83</f>
        <v>21012</v>
      </c>
    </row>
    <row r="84" spans="10:14" ht="15">
      <c r="J84" s="65"/>
      <c r="K84" s="66"/>
      <c r="L84" s="66"/>
      <c r="M84" s="65"/>
      <c r="N84" s="66"/>
    </row>
    <row r="85" spans="10:14" ht="15">
      <c r="J85" s="65"/>
      <c r="K85" s="66"/>
      <c r="L85" s="66"/>
      <c r="M85" s="65"/>
      <c r="N85" s="66"/>
    </row>
    <row r="86" spans="10:14" ht="15">
      <c r="J86" s="65"/>
      <c r="K86" s="66"/>
      <c r="L86" s="66"/>
      <c r="M86" s="65"/>
      <c r="N86" s="66"/>
    </row>
    <row r="87" spans="10:14" ht="15">
      <c r="J87" s="65"/>
      <c r="K87" s="66"/>
      <c r="L87" s="66"/>
      <c r="M87" s="65"/>
      <c r="N87" s="66"/>
    </row>
    <row r="88" spans="10:14" ht="15">
      <c r="J88" s="65"/>
      <c r="K88" s="66"/>
      <c r="L88" s="66"/>
      <c r="M88" s="65"/>
      <c r="N88" s="66"/>
    </row>
    <row r="89" spans="10:14" ht="15">
      <c r="J89" s="65"/>
      <c r="K89" s="66"/>
      <c r="L89" s="66"/>
      <c r="M89" s="65"/>
      <c r="N89" s="66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183</v>
      </c>
      <c r="B1" s="80">
        <v>40725</v>
      </c>
      <c r="C1" s="79">
        <v>41061</v>
      </c>
      <c r="D1" s="80">
        <v>41091</v>
      </c>
      <c r="E1" s="17" t="s">
        <v>298</v>
      </c>
      <c r="F1" s="17" t="s">
        <v>310</v>
      </c>
      <c r="G1" s="46" t="s">
        <v>311</v>
      </c>
    </row>
    <row r="2" spans="1:7" ht="15">
      <c r="A2" s="34" t="s">
        <v>184</v>
      </c>
      <c r="B2" s="4">
        <v>699</v>
      </c>
      <c r="C2" s="15">
        <v>897</v>
      </c>
      <c r="D2" s="4">
        <v>1065</v>
      </c>
      <c r="E2" s="37">
        <f aca="true" t="shared" si="0" ref="E2:E33">D2/$D$83</f>
        <v>0.022982304704359083</v>
      </c>
      <c r="F2" s="38">
        <f aca="true" t="shared" si="1" ref="F2:F33">(D2-B2)/B2</f>
        <v>0.5236051502145923</v>
      </c>
      <c r="G2" s="15">
        <f aca="true" t="shared" si="2" ref="G2:G33">D2-B2</f>
        <v>366</v>
      </c>
    </row>
    <row r="3" spans="1:7" ht="15">
      <c r="A3" s="34" t="s">
        <v>185</v>
      </c>
      <c r="B3" s="4">
        <v>110</v>
      </c>
      <c r="C3" s="16">
        <v>198</v>
      </c>
      <c r="D3" s="4">
        <v>136</v>
      </c>
      <c r="E3" s="37">
        <f t="shared" si="0"/>
        <v>0.00293482952093224</v>
      </c>
      <c r="F3" s="38">
        <f t="shared" si="1"/>
        <v>0.23636363636363636</v>
      </c>
      <c r="G3" s="16">
        <f t="shared" si="2"/>
        <v>26</v>
      </c>
    </row>
    <row r="4" spans="1:7" ht="15">
      <c r="A4" s="34" t="s">
        <v>186</v>
      </c>
      <c r="B4" s="4">
        <v>176</v>
      </c>
      <c r="C4" s="16">
        <v>215</v>
      </c>
      <c r="D4" s="4">
        <v>186</v>
      </c>
      <c r="E4" s="37">
        <f t="shared" si="0"/>
        <v>0.004013810962451446</v>
      </c>
      <c r="F4" s="38">
        <f t="shared" si="1"/>
        <v>0.056818181818181816</v>
      </c>
      <c r="G4" s="16">
        <f t="shared" si="2"/>
        <v>10</v>
      </c>
    </row>
    <row r="5" spans="1:7" ht="15">
      <c r="A5" s="34" t="s">
        <v>187</v>
      </c>
      <c r="B5" s="4">
        <v>47</v>
      </c>
      <c r="C5" s="16">
        <v>77</v>
      </c>
      <c r="D5" s="4">
        <v>47</v>
      </c>
      <c r="E5" s="37">
        <f t="shared" si="0"/>
        <v>0.0010142425550280535</v>
      </c>
      <c r="F5" s="38">
        <f t="shared" si="1"/>
        <v>0</v>
      </c>
      <c r="G5" s="16">
        <f t="shared" si="2"/>
        <v>0</v>
      </c>
    </row>
    <row r="6" spans="1:7" ht="15">
      <c r="A6" s="34" t="s">
        <v>188</v>
      </c>
      <c r="B6" s="4">
        <v>77</v>
      </c>
      <c r="C6" s="16">
        <v>111</v>
      </c>
      <c r="D6" s="4">
        <v>108</v>
      </c>
      <c r="E6" s="37">
        <f t="shared" si="0"/>
        <v>0.0023305999136814847</v>
      </c>
      <c r="F6" s="38">
        <f t="shared" si="1"/>
        <v>0.4025974025974026</v>
      </c>
      <c r="G6" s="16">
        <f t="shared" si="2"/>
        <v>31</v>
      </c>
    </row>
    <row r="7" spans="1:7" ht="15">
      <c r="A7" s="34" t="s">
        <v>189</v>
      </c>
      <c r="B7" s="4">
        <v>107</v>
      </c>
      <c r="C7" s="16">
        <v>195</v>
      </c>
      <c r="D7" s="4">
        <v>103</v>
      </c>
      <c r="E7" s="37">
        <f t="shared" si="0"/>
        <v>0.0022227017695295643</v>
      </c>
      <c r="F7" s="38">
        <f t="shared" si="1"/>
        <v>-0.037383177570093455</v>
      </c>
      <c r="G7" s="16">
        <f t="shared" si="2"/>
        <v>-4</v>
      </c>
    </row>
    <row r="8" spans="1:7" ht="15">
      <c r="A8" s="34" t="s">
        <v>190</v>
      </c>
      <c r="B8" s="4">
        <v>2497</v>
      </c>
      <c r="C8" s="16">
        <v>3185</v>
      </c>
      <c r="D8" s="4">
        <v>3678</v>
      </c>
      <c r="E8" s="37">
        <f t="shared" si="0"/>
        <v>0.07936987483815279</v>
      </c>
      <c r="F8" s="38">
        <f t="shared" si="1"/>
        <v>0.47296756107328797</v>
      </c>
      <c r="G8" s="16">
        <f t="shared" si="2"/>
        <v>1181</v>
      </c>
    </row>
    <row r="9" spans="1:7" ht="15">
      <c r="A9" s="34" t="s">
        <v>191</v>
      </c>
      <c r="B9" s="4">
        <v>930</v>
      </c>
      <c r="C9" s="16">
        <v>1248</v>
      </c>
      <c r="D9" s="4">
        <v>1411</v>
      </c>
      <c r="E9" s="37">
        <f t="shared" si="0"/>
        <v>0.03044885627967199</v>
      </c>
      <c r="F9" s="38">
        <f t="shared" si="1"/>
        <v>0.5172043010752688</v>
      </c>
      <c r="G9" s="16">
        <f t="shared" si="2"/>
        <v>481</v>
      </c>
    </row>
    <row r="10" spans="1:7" ht="15">
      <c r="A10" s="34" t="s">
        <v>192</v>
      </c>
      <c r="B10" s="4">
        <v>14</v>
      </c>
      <c r="C10" s="16">
        <v>38</v>
      </c>
      <c r="D10" s="4">
        <v>9</v>
      </c>
      <c r="E10" s="37">
        <f t="shared" si="0"/>
        <v>0.00019421665947345706</v>
      </c>
      <c r="F10" s="38">
        <f t="shared" si="1"/>
        <v>-0.35714285714285715</v>
      </c>
      <c r="G10" s="16">
        <f t="shared" si="2"/>
        <v>-5</v>
      </c>
    </row>
    <row r="11" spans="1:7" ht="15">
      <c r="A11" s="34" t="s">
        <v>193</v>
      </c>
      <c r="B11" s="4">
        <v>239</v>
      </c>
      <c r="C11" s="16">
        <v>125</v>
      </c>
      <c r="D11" s="4">
        <v>124</v>
      </c>
      <c r="E11" s="37">
        <f t="shared" si="0"/>
        <v>0.0026758739749676306</v>
      </c>
      <c r="F11" s="38">
        <f t="shared" si="1"/>
        <v>-0.4811715481171548</v>
      </c>
      <c r="G11" s="16">
        <f t="shared" si="2"/>
        <v>-115</v>
      </c>
    </row>
    <row r="12" spans="1:7" ht="15">
      <c r="A12" s="34" t="s">
        <v>194</v>
      </c>
      <c r="B12" s="4">
        <v>394</v>
      </c>
      <c r="C12" s="16">
        <v>389</v>
      </c>
      <c r="D12" s="4">
        <v>485</v>
      </c>
      <c r="E12" s="37">
        <f t="shared" si="0"/>
        <v>0.010466119982736296</v>
      </c>
      <c r="F12" s="38">
        <f t="shared" si="1"/>
        <v>0.23096446700507614</v>
      </c>
      <c r="G12" s="16">
        <f t="shared" si="2"/>
        <v>91</v>
      </c>
    </row>
    <row r="13" spans="1:7" ht="15">
      <c r="A13" s="34" t="s">
        <v>195</v>
      </c>
      <c r="B13" s="4">
        <v>329</v>
      </c>
      <c r="C13" s="16">
        <v>482</v>
      </c>
      <c r="D13" s="4">
        <v>397</v>
      </c>
      <c r="E13" s="37">
        <f t="shared" si="0"/>
        <v>0.008567112645662494</v>
      </c>
      <c r="F13" s="38">
        <f t="shared" si="1"/>
        <v>0.2066869300911854</v>
      </c>
      <c r="G13" s="16">
        <f t="shared" si="2"/>
        <v>68</v>
      </c>
    </row>
    <row r="14" spans="1:7" ht="15">
      <c r="A14" s="34" t="s">
        <v>196</v>
      </c>
      <c r="B14" s="4">
        <v>55</v>
      </c>
      <c r="C14" s="16">
        <v>95</v>
      </c>
      <c r="D14" s="4">
        <v>100</v>
      </c>
      <c r="E14" s="37">
        <f t="shared" si="0"/>
        <v>0.0021579628830384117</v>
      </c>
      <c r="F14" s="38">
        <f t="shared" si="1"/>
        <v>0.8181818181818182</v>
      </c>
      <c r="G14" s="16">
        <f t="shared" si="2"/>
        <v>45</v>
      </c>
    </row>
    <row r="15" spans="1:7" ht="15">
      <c r="A15" s="34" t="s">
        <v>197</v>
      </c>
      <c r="B15" s="4">
        <v>125</v>
      </c>
      <c r="C15" s="16">
        <v>156</v>
      </c>
      <c r="D15" s="4">
        <v>128</v>
      </c>
      <c r="E15" s="37">
        <f t="shared" si="0"/>
        <v>0.002762192490289167</v>
      </c>
      <c r="F15" s="38">
        <f t="shared" si="1"/>
        <v>0.024</v>
      </c>
      <c r="G15" s="16">
        <f t="shared" si="2"/>
        <v>3</v>
      </c>
    </row>
    <row r="16" spans="1:7" ht="15">
      <c r="A16" s="34" t="s">
        <v>198</v>
      </c>
      <c r="B16" s="4">
        <v>7</v>
      </c>
      <c r="C16" s="16">
        <v>18</v>
      </c>
      <c r="D16" s="4">
        <v>27</v>
      </c>
      <c r="E16" s="37">
        <f t="shared" si="0"/>
        <v>0.0005826499784203712</v>
      </c>
      <c r="F16" s="38">
        <f t="shared" si="1"/>
        <v>2.857142857142857</v>
      </c>
      <c r="G16" s="16">
        <f t="shared" si="2"/>
        <v>20</v>
      </c>
    </row>
    <row r="17" spans="1:7" ht="15">
      <c r="A17" s="34" t="s">
        <v>199</v>
      </c>
      <c r="B17" s="4">
        <v>118</v>
      </c>
      <c r="C17" s="16">
        <v>183</v>
      </c>
      <c r="D17" s="4">
        <v>197</v>
      </c>
      <c r="E17" s="37">
        <f t="shared" si="0"/>
        <v>0.004251186879585671</v>
      </c>
      <c r="F17" s="38">
        <f t="shared" si="1"/>
        <v>0.6694915254237288</v>
      </c>
      <c r="G17" s="16">
        <f t="shared" si="2"/>
        <v>79</v>
      </c>
    </row>
    <row r="18" spans="1:7" ht="15">
      <c r="A18" s="34" t="s">
        <v>200</v>
      </c>
      <c r="B18" s="4">
        <v>84</v>
      </c>
      <c r="C18" s="16">
        <v>110</v>
      </c>
      <c r="D18" s="4">
        <v>67</v>
      </c>
      <c r="E18" s="37">
        <f t="shared" si="0"/>
        <v>0.0014458351316357359</v>
      </c>
      <c r="F18" s="38">
        <f t="shared" si="1"/>
        <v>-0.20238095238095238</v>
      </c>
      <c r="G18" s="16">
        <f t="shared" si="2"/>
        <v>-17</v>
      </c>
    </row>
    <row r="19" spans="1:7" ht="15">
      <c r="A19" s="34" t="s">
        <v>201</v>
      </c>
      <c r="B19" s="4">
        <v>48</v>
      </c>
      <c r="C19" s="16">
        <v>60</v>
      </c>
      <c r="D19" s="4">
        <v>49</v>
      </c>
      <c r="E19" s="37">
        <f t="shared" si="0"/>
        <v>0.0010574018126888218</v>
      </c>
      <c r="F19" s="38">
        <f t="shared" si="1"/>
        <v>0.020833333333333332</v>
      </c>
      <c r="G19" s="16">
        <f t="shared" si="2"/>
        <v>1</v>
      </c>
    </row>
    <row r="20" spans="1:7" ht="15">
      <c r="A20" s="34" t="s">
        <v>202</v>
      </c>
      <c r="B20" s="4">
        <v>159</v>
      </c>
      <c r="C20" s="16">
        <v>226</v>
      </c>
      <c r="D20" s="4">
        <v>181</v>
      </c>
      <c r="E20" s="37">
        <f t="shared" si="0"/>
        <v>0.0039059128182995255</v>
      </c>
      <c r="F20" s="38">
        <f t="shared" si="1"/>
        <v>0.13836477987421383</v>
      </c>
      <c r="G20" s="16">
        <f t="shared" si="2"/>
        <v>22</v>
      </c>
    </row>
    <row r="21" spans="1:7" ht="15">
      <c r="A21" s="34" t="s">
        <v>203</v>
      </c>
      <c r="B21" s="4">
        <v>46</v>
      </c>
      <c r="C21" s="16">
        <v>59</v>
      </c>
      <c r="D21" s="4">
        <v>84</v>
      </c>
      <c r="E21" s="37">
        <f t="shared" si="0"/>
        <v>0.0018126888217522659</v>
      </c>
      <c r="F21" s="38">
        <f t="shared" si="1"/>
        <v>0.8260869565217391</v>
      </c>
      <c r="G21" s="16">
        <f t="shared" si="2"/>
        <v>38</v>
      </c>
    </row>
    <row r="22" spans="1:7" ht="15">
      <c r="A22" s="34" t="s">
        <v>204</v>
      </c>
      <c r="B22" s="4">
        <v>2180</v>
      </c>
      <c r="C22" s="16">
        <v>2495</v>
      </c>
      <c r="D22" s="4">
        <v>2599</v>
      </c>
      <c r="E22" s="37">
        <f t="shared" si="0"/>
        <v>0.05608545533016832</v>
      </c>
      <c r="F22" s="38">
        <f t="shared" si="1"/>
        <v>0.19220183486238532</v>
      </c>
      <c r="G22" s="16">
        <f t="shared" si="2"/>
        <v>419</v>
      </c>
    </row>
    <row r="23" spans="1:7" ht="15">
      <c r="A23" s="34" t="s">
        <v>205</v>
      </c>
      <c r="B23" s="4">
        <v>204</v>
      </c>
      <c r="C23" s="16">
        <v>151</v>
      </c>
      <c r="D23" s="4">
        <v>195</v>
      </c>
      <c r="E23" s="37">
        <f t="shared" si="0"/>
        <v>0.004208027621924903</v>
      </c>
      <c r="F23" s="38">
        <f t="shared" si="1"/>
        <v>-0.04411764705882353</v>
      </c>
      <c r="G23" s="16">
        <f t="shared" si="2"/>
        <v>-9</v>
      </c>
    </row>
    <row r="24" spans="1:7" ht="15">
      <c r="A24" s="34" t="s">
        <v>206</v>
      </c>
      <c r="B24" s="4">
        <v>69</v>
      </c>
      <c r="C24" s="16">
        <v>88</v>
      </c>
      <c r="D24" s="4">
        <v>68</v>
      </c>
      <c r="E24" s="37">
        <f t="shared" si="0"/>
        <v>0.00146741476046612</v>
      </c>
      <c r="F24" s="38">
        <f t="shared" si="1"/>
        <v>-0.014492753623188406</v>
      </c>
      <c r="G24" s="16">
        <f t="shared" si="2"/>
        <v>-1</v>
      </c>
    </row>
    <row r="25" spans="1:7" ht="15">
      <c r="A25" s="34" t="s">
        <v>207</v>
      </c>
      <c r="B25" s="4">
        <v>168</v>
      </c>
      <c r="C25" s="16">
        <v>169</v>
      </c>
      <c r="D25" s="4">
        <v>235</v>
      </c>
      <c r="E25" s="37">
        <f t="shared" si="0"/>
        <v>0.005071212775140267</v>
      </c>
      <c r="F25" s="38">
        <f t="shared" si="1"/>
        <v>0.39880952380952384</v>
      </c>
      <c r="G25" s="16">
        <f t="shared" si="2"/>
        <v>67</v>
      </c>
    </row>
    <row r="26" spans="1:7" ht="15">
      <c r="A26" s="34" t="s">
        <v>208</v>
      </c>
      <c r="B26" s="4">
        <v>765</v>
      </c>
      <c r="C26" s="16">
        <v>626</v>
      </c>
      <c r="D26" s="4">
        <v>675</v>
      </c>
      <c r="E26" s="37">
        <f t="shared" si="0"/>
        <v>0.01456624946050928</v>
      </c>
      <c r="F26" s="38">
        <f t="shared" si="1"/>
        <v>-0.11764705882352941</v>
      </c>
      <c r="G26" s="16">
        <f t="shared" si="2"/>
        <v>-90</v>
      </c>
    </row>
    <row r="27" spans="1:7" ht="15">
      <c r="A27" s="34" t="s">
        <v>121</v>
      </c>
      <c r="B27" s="4">
        <v>264</v>
      </c>
      <c r="C27" s="16">
        <v>313</v>
      </c>
      <c r="D27" s="4">
        <v>291</v>
      </c>
      <c r="E27" s="37">
        <f t="shared" si="0"/>
        <v>0.006279671989641778</v>
      </c>
      <c r="F27" s="38">
        <f t="shared" si="1"/>
        <v>0.10227272727272728</v>
      </c>
      <c r="G27" s="16">
        <f t="shared" si="2"/>
        <v>27</v>
      </c>
    </row>
    <row r="28" spans="1:7" ht="15">
      <c r="A28" s="34" t="s">
        <v>209</v>
      </c>
      <c r="B28" s="4">
        <v>193</v>
      </c>
      <c r="C28" s="16">
        <v>264</v>
      </c>
      <c r="D28" s="4">
        <v>326</v>
      </c>
      <c r="E28" s="37">
        <f t="shared" si="0"/>
        <v>0.007034958998705223</v>
      </c>
      <c r="F28" s="38">
        <f t="shared" si="1"/>
        <v>0.689119170984456</v>
      </c>
      <c r="G28" s="16">
        <f t="shared" si="2"/>
        <v>133</v>
      </c>
    </row>
    <row r="29" spans="1:7" ht="15">
      <c r="A29" s="34" t="s">
        <v>210</v>
      </c>
      <c r="B29" s="4">
        <v>148</v>
      </c>
      <c r="C29" s="16">
        <v>135</v>
      </c>
      <c r="D29" s="4">
        <v>168</v>
      </c>
      <c r="E29" s="37">
        <f t="shared" si="0"/>
        <v>0.0036253776435045317</v>
      </c>
      <c r="F29" s="38">
        <f t="shared" si="1"/>
        <v>0.13513513513513514</v>
      </c>
      <c r="G29" s="16">
        <f t="shared" si="2"/>
        <v>20</v>
      </c>
    </row>
    <row r="30" spans="1:7" ht="15">
      <c r="A30" s="34" t="s">
        <v>211</v>
      </c>
      <c r="B30" s="4">
        <v>208</v>
      </c>
      <c r="C30" s="16">
        <v>262</v>
      </c>
      <c r="D30" s="4">
        <v>211</v>
      </c>
      <c r="E30" s="37">
        <f t="shared" si="0"/>
        <v>0.0045533016832110485</v>
      </c>
      <c r="F30" s="38">
        <f t="shared" si="1"/>
        <v>0.014423076923076924</v>
      </c>
      <c r="G30" s="16">
        <f t="shared" si="2"/>
        <v>3</v>
      </c>
    </row>
    <row r="31" spans="1:7" ht="15">
      <c r="A31" s="34" t="s">
        <v>212</v>
      </c>
      <c r="B31" s="4">
        <v>43</v>
      </c>
      <c r="C31" s="16">
        <v>223</v>
      </c>
      <c r="D31" s="4">
        <v>91</v>
      </c>
      <c r="E31" s="37">
        <f t="shared" si="0"/>
        <v>0.001963746223564955</v>
      </c>
      <c r="F31" s="38">
        <f t="shared" si="1"/>
        <v>1.1162790697674418</v>
      </c>
      <c r="G31" s="16">
        <f t="shared" si="2"/>
        <v>48</v>
      </c>
    </row>
    <row r="32" spans="1:7" ht="15">
      <c r="A32" s="34" t="s">
        <v>213</v>
      </c>
      <c r="B32" s="4">
        <v>148</v>
      </c>
      <c r="C32" s="16">
        <v>255</v>
      </c>
      <c r="D32" s="4">
        <v>222</v>
      </c>
      <c r="E32" s="37">
        <f t="shared" si="0"/>
        <v>0.0047906776003452745</v>
      </c>
      <c r="F32" s="38">
        <f t="shared" si="1"/>
        <v>0.5</v>
      </c>
      <c r="G32" s="16">
        <f t="shared" si="2"/>
        <v>74</v>
      </c>
    </row>
    <row r="33" spans="1:7" ht="15">
      <c r="A33" s="34" t="s">
        <v>214</v>
      </c>
      <c r="B33" s="4">
        <v>310</v>
      </c>
      <c r="C33" s="16">
        <v>333</v>
      </c>
      <c r="D33" s="4">
        <v>396</v>
      </c>
      <c r="E33" s="37">
        <f t="shared" si="0"/>
        <v>0.008545533016832111</v>
      </c>
      <c r="F33" s="38">
        <f t="shared" si="1"/>
        <v>0.27741935483870966</v>
      </c>
      <c r="G33" s="16">
        <f t="shared" si="2"/>
        <v>86</v>
      </c>
    </row>
    <row r="34" spans="1:7" ht="15">
      <c r="A34" s="34" t="s">
        <v>215</v>
      </c>
      <c r="B34" s="4">
        <v>551</v>
      </c>
      <c r="C34" s="16">
        <v>523</v>
      </c>
      <c r="D34" s="4">
        <v>643</v>
      </c>
      <c r="E34" s="37">
        <f aca="true" t="shared" si="3" ref="E34:E65">D34/$D$83</f>
        <v>0.013875701337936988</v>
      </c>
      <c r="F34" s="38">
        <f aca="true" t="shared" si="4" ref="F34:F65">(D34-B34)/B34</f>
        <v>0.16696914700544466</v>
      </c>
      <c r="G34" s="16">
        <f aca="true" t="shared" si="5" ref="G34:G65">D34-B34</f>
        <v>92</v>
      </c>
    </row>
    <row r="35" spans="1:7" ht="15">
      <c r="A35" s="34" t="s">
        <v>216</v>
      </c>
      <c r="B35" s="4">
        <v>195</v>
      </c>
      <c r="C35" s="16">
        <v>289</v>
      </c>
      <c r="D35" s="4">
        <v>205</v>
      </c>
      <c r="E35" s="37">
        <f t="shared" si="3"/>
        <v>0.004423823910228744</v>
      </c>
      <c r="F35" s="38">
        <f t="shared" si="4"/>
        <v>0.05128205128205128</v>
      </c>
      <c r="G35" s="16">
        <f t="shared" si="5"/>
        <v>10</v>
      </c>
    </row>
    <row r="36" spans="1:7" ht="15">
      <c r="A36" s="34" t="s">
        <v>217</v>
      </c>
      <c r="B36" s="4">
        <v>59</v>
      </c>
      <c r="C36" s="16">
        <v>108</v>
      </c>
      <c r="D36" s="4">
        <v>66</v>
      </c>
      <c r="E36" s="37">
        <f t="shared" si="3"/>
        <v>0.0014242555028053517</v>
      </c>
      <c r="F36" s="38">
        <f t="shared" si="4"/>
        <v>0.11864406779661017</v>
      </c>
      <c r="G36" s="16">
        <f t="shared" si="5"/>
        <v>7</v>
      </c>
    </row>
    <row r="37" spans="1:7" ht="15">
      <c r="A37" s="34" t="s">
        <v>218</v>
      </c>
      <c r="B37" s="4">
        <v>92</v>
      </c>
      <c r="C37" s="16">
        <v>35</v>
      </c>
      <c r="D37" s="4">
        <v>70</v>
      </c>
      <c r="E37" s="37">
        <f t="shared" si="3"/>
        <v>0.0015105740181268882</v>
      </c>
      <c r="F37" s="38">
        <f t="shared" si="4"/>
        <v>-0.2391304347826087</v>
      </c>
      <c r="G37" s="16">
        <f t="shared" si="5"/>
        <v>-22</v>
      </c>
    </row>
    <row r="38" spans="1:7" ht="15">
      <c r="A38" s="34" t="s">
        <v>219</v>
      </c>
      <c r="B38" s="4">
        <v>339</v>
      </c>
      <c r="C38" s="16">
        <v>306</v>
      </c>
      <c r="D38" s="4">
        <v>347</v>
      </c>
      <c r="E38" s="37">
        <f t="shared" si="3"/>
        <v>0.0074881312041432885</v>
      </c>
      <c r="F38" s="38">
        <f t="shared" si="4"/>
        <v>0.02359882005899705</v>
      </c>
      <c r="G38" s="16">
        <f t="shared" si="5"/>
        <v>8</v>
      </c>
    </row>
    <row r="39" spans="1:7" ht="15">
      <c r="A39" s="34" t="s">
        <v>220</v>
      </c>
      <c r="B39" s="4">
        <v>10</v>
      </c>
      <c r="C39" s="16">
        <v>24</v>
      </c>
      <c r="D39" s="4">
        <v>49</v>
      </c>
      <c r="E39" s="37">
        <f t="shared" si="3"/>
        <v>0.0010574018126888218</v>
      </c>
      <c r="F39" s="38">
        <f t="shared" si="4"/>
        <v>3.9</v>
      </c>
      <c r="G39" s="16">
        <f t="shared" si="5"/>
        <v>39</v>
      </c>
    </row>
    <row r="40" spans="1:7" ht="15">
      <c r="A40" s="34" t="s">
        <v>221</v>
      </c>
      <c r="B40" s="4">
        <v>94</v>
      </c>
      <c r="C40" s="16">
        <v>118</v>
      </c>
      <c r="D40" s="4">
        <v>135</v>
      </c>
      <c r="E40" s="37">
        <f t="shared" si="3"/>
        <v>0.002913249892101856</v>
      </c>
      <c r="F40" s="38">
        <f t="shared" si="4"/>
        <v>0.43617021276595747</v>
      </c>
      <c r="G40" s="16">
        <f t="shared" si="5"/>
        <v>41</v>
      </c>
    </row>
    <row r="41" spans="1:7" ht="15">
      <c r="A41" s="34" t="s">
        <v>222</v>
      </c>
      <c r="B41" s="4">
        <v>12550</v>
      </c>
      <c r="C41" s="16">
        <v>13885</v>
      </c>
      <c r="D41" s="4">
        <v>15180</v>
      </c>
      <c r="E41" s="37">
        <f t="shared" si="3"/>
        <v>0.3275787656452309</v>
      </c>
      <c r="F41" s="38">
        <f t="shared" si="4"/>
        <v>0.2095617529880478</v>
      </c>
      <c r="G41" s="16">
        <f t="shared" si="5"/>
        <v>2630</v>
      </c>
    </row>
    <row r="42" spans="1:7" ht="15">
      <c r="A42" s="34" t="s">
        <v>223</v>
      </c>
      <c r="B42" s="4">
        <v>2455</v>
      </c>
      <c r="C42" s="16">
        <v>2933</v>
      </c>
      <c r="D42" s="4">
        <v>3221</v>
      </c>
      <c r="E42" s="37">
        <f t="shared" si="3"/>
        <v>0.06950798446266725</v>
      </c>
      <c r="F42" s="38">
        <f t="shared" si="4"/>
        <v>0.3120162932790224</v>
      </c>
      <c r="G42" s="16">
        <f t="shared" si="5"/>
        <v>766</v>
      </c>
    </row>
    <row r="43" spans="1:7" ht="15">
      <c r="A43" s="34" t="s">
        <v>224</v>
      </c>
      <c r="B43" s="4">
        <v>546</v>
      </c>
      <c r="C43" s="16">
        <v>367</v>
      </c>
      <c r="D43" s="4">
        <v>321</v>
      </c>
      <c r="E43" s="37">
        <f t="shared" si="3"/>
        <v>0.006927060854553302</v>
      </c>
      <c r="F43" s="38">
        <f t="shared" si="4"/>
        <v>-0.41208791208791207</v>
      </c>
      <c r="G43" s="16">
        <f t="shared" si="5"/>
        <v>-225</v>
      </c>
    </row>
    <row r="44" spans="1:7" ht="15">
      <c r="A44" s="34" t="s">
        <v>225</v>
      </c>
      <c r="B44" s="4">
        <v>106</v>
      </c>
      <c r="C44" s="16">
        <v>96</v>
      </c>
      <c r="D44" s="4">
        <v>106</v>
      </c>
      <c r="E44" s="37">
        <f t="shared" si="3"/>
        <v>0.0022874406560207164</v>
      </c>
      <c r="F44" s="38">
        <f t="shared" si="4"/>
        <v>0</v>
      </c>
      <c r="G44" s="16">
        <f t="shared" si="5"/>
        <v>0</v>
      </c>
    </row>
    <row r="45" spans="1:7" ht="15">
      <c r="A45" s="34" t="s">
        <v>226</v>
      </c>
      <c r="B45" s="4">
        <v>82</v>
      </c>
      <c r="C45" s="16">
        <v>107</v>
      </c>
      <c r="D45" s="4">
        <v>120</v>
      </c>
      <c r="E45" s="37">
        <f t="shared" si="3"/>
        <v>0.002589555459646094</v>
      </c>
      <c r="F45" s="38">
        <f t="shared" si="4"/>
        <v>0.4634146341463415</v>
      </c>
      <c r="G45" s="16">
        <f t="shared" si="5"/>
        <v>38</v>
      </c>
    </row>
    <row r="46" spans="1:7" ht="15">
      <c r="A46" s="34" t="s">
        <v>227</v>
      </c>
      <c r="B46" s="4">
        <v>52</v>
      </c>
      <c r="C46" s="16">
        <v>56</v>
      </c>
      <c r="D46" s="4">
        <v>64</v>
      </c>
      <c r="E46" s="37">
        <f t="shared" si="3"/>
        <v>0.0013810962451445835</v>
      </c>
      <c r="F46" s="38">
        <f t="shared" si="4"/>
        <v>0.23076923076923078</v>
      </c>
      <c r="G46" s="16">
        <f t="shared" si="5"/>
        <v>12</v>
      </c>
    </row>
    <row r="47" spans="1:7" ht="15">
      <c r="A47" s="34" t="s">
        <v>228</v>
      </c>
      <c r="B47" s="4">
        <v>110</v>
      </c>
      <c r="C47" s="16">
        <v>174</v>
      </c>
      <c r="D47" s="4">
        <v>208</v>
      </c>
      <c r="E47" s="37">
        <f t="shared" si="3"/>
        <v>0.004488562796719896</v>
      </c>
      <c r="F47" s="38">
        <f t="shared" si="4"/>
        <v>0.8909090909090909</v>
      </c>
      <c r="G47" s="16">
        <f t="shared" si="5"/>
        <v>98</v>
      </c>
    </row>
    <row r="48" spans="1:7" ht="15">
      <c r="A48" s="34" t="s">
        <v>229</v>
      </c>
      <c r="B48" s="4">
        <v>530</v>
      </c>
      <c r="C48" s="16">
        <v>611</v>
      </c>
      <c r="D48" s="4">
        <v>697</v>
      </c>
      <c r="E48" s="37">
        <f t="shared" si="3"/>
        <v>0.01504100129477773</v>
      </c>
      <c r="F48" s="38">
        <f t="shared" si="4"/>
        <v>0.3150943396226415</v>
      </c>
      <c r="G48" s="16">
        <f t="shared" si="5"/>
        <v>167</v>
      </c>
    </row>
    <row r="49" spans="1:7" ht="15">
      <c r="A49" s="34" t="s">
        <v>231</v>
      </c>
      <c r="B49" s="4">
        <v>100</v>
      </c>
      <c r="C49" s="16">
        <v>106</v>
      </c>
      <c r="D49" s="4">
        <v>127</v>
      </c>
      <c r="E49" s="37">
        <f t="shared" si="3"/>
        <v>0.002740612861458783</v>
      </c>
      <c r="F49" s="38">
        <f t="shared" si="4"/>
        <v>0.27</v>
      </c>
      <c r="G49" s="16">
        <f t="shared" si="5"/>
        <v>27</v>
      </c>
    </row>
    <row r="50" spans="1:7" ht="15">
      <c r="A50" s="34" t="s">
        <v>139</v>
      </c>
      <c r="B50" s="4">
        <v>137</v>
      </c>
      <c r="C50" s="16">
        <v>202</v>
      </c>
      <c r="D50" s="4">
        <v>365</v>
      </c>
      <c r="E50" s="37">
        <f t="shared" si="3"/>
        <v>0.007876564523090202</v>
      </c>
      <c r="F50" s="38">
        <f t="shared" si="4"/>
        <v>1.6642335766423357</v>
      </c>
      <c r="G50" s="16">
        <f t="shared" si="5"/>
        <v>228</v>
      </c>
    </row>
    <row r="51" spans="1:7" ht="15">
      <c r="A51" s="34" t="s">
        <v>232</v>
      </c>
      <c r="B51" s="4">
        <v>37</v>
      </c>
      <c r="C51" s="16">
        <v>56</v>
      </c>
      <c r="D51" s="4">
        <v>75</v>
      </c>
      <c r="E51" s="37">
        <f t="shared" si="3"/>
        <v>0.0016184721622788088</v>
      </c>
      <c r="F51" s="38">
        <f t="shared" si="4"/>
        <v>1.027027027027027</v>
      </c>
      <c r="G51" s="16">
        <f t="shared" si="5"/>
        <v>38</v>
      </c>
    </row>
    <row r="52" spans="1:7" ht="15">
      <c r="A52" s="34" t="s">
        <v>230</v>
      </c>
      <c r="B52" s="4">
        <v>52</v>
      </c>
      <c r="C52" s="16">
        <v>34</v>
      </c>
      <c r="D52" s="4">
        <v>36</v>
      </c>
      <c r="E52" s="37">
        <f t="shared" si="3"/>
        <v>0.0007768666378938282</v>
      </c>
      <c r="F52" s="38">
        <f t="shared" si="4"/>
        <v>-0.3076923076923077</v>
      </c>
      <c r="G52" s="16">
        <f t="shared" si="5"/>
        <v>-16</v>
      </c>
    </row>
    <row r="53" spans="1:7" ht="15">
      <c r="A53" s="34" t="s">
        <v>233</v>
      </c>
      <c r="B53" s="4">
        <v>969</v>
      </c>
      <c r="C53" s="16">
        <v>1274</v>
      </c>
      <c r="D53" s="4">
        <v>1329</v>
      </c>
      <c r="E53" s="37">
        <f t="shared" si="3"/>
        <v>0.028679326715580492</v>
      </c>
      <c r="F53" s="38">
        <f t="shared" si="4"/>
        <v>0.3715170278637771</v>
      </c>
      <c r="G53" s="16">
        <f t="shared" si="5"/>
        <v>360</v>
      </c>
    </row>
    <row r="54" spans="1:7" ht="15">
      <c r="A54" s="34" t="s">
        <v>234</v>
      </c>
      <c r="B54" s="4">
        <v>538</v>
      </c>
      <c r="C54" s="16">
        <v>596</v>
      </c>
      <c r="D54" s="4">
        <v>680</v>
      </c>
      <c r="E54" s="37">
        <f t="shared" si="3"/>
        <v>0.0146741476046612</v>
      </c>
      <c r="F54" s="38">
        <f t="shared" si="4"/>
        <v>0.26394052044609667</v>
      </c>
      <c r="G54" s="16">
        <f t="shared" si="5"/>
        <v>142</v>
      </c>
    </row>
    <row r="55" spans="1:7" ht="15">
      <c r="A55" s="34" t="s">
        <v>235</v>
      </c>
      <c r="B55" s="4">
        <v>146</v>
      </c>
      <c r="C55" s="16">
        <v>204</v>
      </c>
      <c r="D55" s="4">
        <v>252</v>
      </c>
      <c r="E55" s="37">
        <f t="shared" si="3"/>
        <v>0.005438066465256798</v>
      </c>
      <c r="F55" s="38">
        <f t="shared" si="4"/>
        <v>0.726027397260274</v>
      </c>
      <c r="G55" s="16">
        <f t="shared" si="5"/>
        <v>106</v>
      </c>
    </row>
    <row r="56" spans="1:7" ht="15">
      <c r="A56" s="34" t="s">
        <v>236</v>
      </c>
      <c r="B56" s="4">
        <v>242</v>
      </c>
      <c r="C56" s="16">
        <v>235</v>
      </c>
      <c r="D56" s="4">
        <v>231</v>
      </c>
      <c r="E56" s="37">
        <f t="shared" si="3"/>
        <v>0.004984894259818731</v>
      </c>
      <c r="F56" s="38">
        <f t="shared" si="4"/>
        <v>-0.045454545454545456</v>
      </c>
      <c r="G56" s="16">
        <f t="shared" si="5"/>
        <v>-11</v>
      </c>
    </row>
    <row r="57" spans="1:7" ht="15">
      <c r="A57" s="34" t="s">
        <v>237</v>
      </c>
      <c r="B57" s="4">
        <v>713</v>
      </c>
      <c r="C57" s="16">
        <v>707</v>
      </c>
      <c r="D57" s="4">
        <v>718</v>
      </c>
      <c r="E57" s="37">
        <f t="shared" si="3"/>
        <v>0.015494173500215796</v>
      </c>
      <c r="F57" s="38">
        <f t="shared" si="4"/>
        <v>0.0070126227208976155</v>
      </c>
      <c r="G57" s="16">
        <f t="shared" si="5"/>
        <v>5</v>
      </c>
    </row>
    <row r="58" spans="1:7" ht="15">
      <c r="A58" s="34" t="s">
        <v>238</v>
      </c>
      <c r="B58" s="4">
        <v>63</v>
      </c>
      <c r="C58" s="16">
        <v>80</v>
      </c>
      <c r="D58" s="4">
        <v>107</v>
      </c>
      <c r="E58" s="37">
        <f t="shared" si="3"/>
        <v>0.0023090202848511008</v>
      </c>
      <c r="F58" s="38">
        <f t="shared" si="4"/>
        <v>0.6984126984126984</v>
      </c>
      <c r="G58" s="16">
        <f t="shared" si="5"/>
        <v>44</v>
      </c>
    </row>
    <row r="59" spans="1:7" ht="15">
      <c r="A59" s="34" t="s">
        <v>239</v>
      </c>
      <c r="B59" s="4">
        <v>429</v>
      </c>
      <c r="C59" s="16">
        <v>664</v>
      </c>
      <c r="D59" s="4">
        <v>703</v>
      </c>
      <c r="E59" s="37">
        <f t="shared" si="3"/>
        <v>0.015170479067760034</v>
      </c>
      <c r="F59" s="38">
        <f t="shared" si="4"/>
        <v>0.6386946386946387</v>
      </c>
      <c r="G59" s="16">
        <f t="shared" si="5"/>
        <v>274</v>
      </c>
    </row>
    <row r="60" spans="1:7" ht="15">
      <c r="A60" s="34" t="s">
        <v>240</v>
      </c>
      <c r="B60" s="4">
        <v>251</v>
      </c>
      <c r="C60" s="16">
        <v>317</v>
      </c>
      <c r="D60" s="4">
        <v>367</v>
      </c>
      <c r="E60" s="37">
        <f t="shared" si="3"/>
        <v>0.00791972378075097</v>
      </c>
      <c r="F60" s="38">
        <f t="shared" si="4"/>
        <v>0.46215139442231074</v>
      </c>
      <c r="G60" s="16">
        <f t="shared" si="5"/>
        <v>116</v>
      </c>
    </row>
    <row r="61" spans="1:7" ht="15">
      <c r="A61" s="34" t="s">
        <v>241</v>
      </c>
      <c r="B61" s="4">
        <v>58</v>
      </c>
      <c r="C61" s="16">
        <v>95</v>
      </c>
      <c r="D61" s="4">
        <v>61</v>
      </c>
      <c r="E61" s="37">
        <f t="shared" si="3"/>
        <v>0.0013163573586534312</v>
      </c>
      <c r="F61" s="38">
        <f t="shared" si="4"/>
        <v>0.05172413793103448</v>
      </c>
      <c r="G61" s="16">
        <f t="shared" si="5"/>
        <v>3</v>
      </c>
    </row>
    <row r="62" spans="1:7" ht="15">
      <c r="A62" s="34" t="s">
        <v>242</v>
      </c>
      <c r="B62" s="4">
        <v>77</v>
      </c>
      <c r="C62" s="16">
        <v>114</v>
      </c>
      <c r="D62" s="4">
        <v>92</v>
      </c>
      <c r="E62" s="37">
        <f t="shared" si="3"/>
        <v>0.001985325852395339</v>
      </c>
      <c r="F62" s="38">
        <f t="shared" si="4"/>
        <v>0.19480519480519481</v>
      </c>
      <c r="G62" s="16">
        <f t="shared" si="5"/>
        <v>15</v>
      </c>
    </row>
    <row r="63" spans="1:7" ht="15">
      <c r="A63" s="34" t="s">
        <v>243</v>
      </c>
      <c r="B63" s="4">
        <v>100</v>
      </c>
      <c r="C63" s="16">
        <v>75</v>
      </c>
      <c r="D63" s="4">
        <v>83</v>
      </c>
      <c r="E63" s="37">
        <f t="shared" si="3"/>
        <v>0.0017911091929218817</v>
      </c>
      <c r="F63" s="38">
        <f t="shared" si="4"/>
        <v>-0.17</v>
      </c>
      <c r="G63" s="16">
        <f t="shared" si="5"/>
        <v>-17</v>
      </c>
    </row>
    <row r="64" spans="1:7" ht="15">
      <c r="A64" s="34" t="s">
        <v>244</v>
      </c>
      <c r="B64" s="4">
        <v>221</v>
      </c>
      <c r="C64" s="16">
        <v>263</v>
      </c>
      <c r="D64" s="4">
        <v>273</v>
      </c>
      <c r="E64" s="37">
        <f t="shared" si="3"/>
        <v>0.005891238670694864</v>
      </c>
      <c r="F64" s="38">
        <f t="shared" si="4"/>
        <v>0.23529411764705882</v>
      </c>
      <c r="G64" s="16">
        <f t="shared" si="5"/>
        <v>52</v>
      </c>
    </row>
    <row r="65" spans="1:7" ht="15">
      <c r="A65" s="34" t="s">
        <v>245</v>
      </c>
      <c r="B65" s="4">
        <v>124</v>
      </c>
      <c r="C65" s="16">
        <v>173</v>
      </c>
      <c r="D65" s="4">
        <v>203</v>
      </c>
      <c r="E65" s="37">
        <f t="shared" si="3"/>
        <v>0.004380664652567976</v>
      </c>
      <c r="F65" s="38">
        <f t="shared" si="4"/>
        <v>0.6370967741935484</v>
      </c>
      <c r="G65" s="16">
        <f t="shared" si="5"/>
        <v>79</v>
      </c>
    </row>
    <row r="66" spans="1:7" ht="15">
      <c r="A66" s="34" t="s">
        <v>246</v>
      </c>
      <c r="B66" s="4">
        <v>104</v>
      </c>
      <c r="C66" s="16">
        <v>106</v>
      </c>
      <c r="D66" s="4">
        <v>138</v>
      </c>
      <c r="E66" s="37">
        <f aca="true" t="shared" si="6" ref="E66:E82">D66/$D$83</f>
        <v>0.002977988778593008</v>
      </c>
      <c r="F66" s="38">
        <f aca="true" t="shared" si="7" ref="F66:F82">(D66-B66)/B66</f>
        <v>0.3269230769230769</v>
      </c>
      <c r="G66" s="16">
        <f aca="true" t="shared" si="8" ref="G66:G82">D66-B66</f>
        <v>34</v>
      </c>
    </row>
    <row r="67" spans="1:7" ht="15">
      <c r="A67" s="34" t="s">
        <v>247</v>
      </c>
      <c r="B67" s="4">
        <v>407</v>
      </c>
      <c r="C67" s="16">
        <v>418</v>
      </c>
      <c r="D67" s="4">
        <v>601</v>
      </c>
      <c r="E67" s="37">
        <f t="shared" si="6"/>
        <v>0.012969356927060855</v>
      </c>
      <c r="F67" s="38">
        <f t="shared" si="7"/>
        <v>0.47665847665847666</v>
      </c>
      <c r="G67" s="16">
        <f t="shared" si="8"/>
        <v>194</v>
      </c>
    </row>
    <row r="68" spans="1:7" ht="15">
      <c r="A68" s="34" t="s">
        <v>248</v>
      </c>
      <c r="B68" s="4">
        <v>395</v>
      </c>
      <c r="C68" s="16">
        <v>430</v>
      </c>
      <c r="D68" s="4">
        <v>453</v>
      </c>
      <c r="E68" s="37">
        <f t="shared" si="6"/>
        <v>0.009775571860164005</v>
      </c>
      <c r="F68" s="38">
        <f t="shared" si="7"/>
        <v>0.1468354430379747</v>
      </c>
      <c r="G68" s="16">
        <f t="shared" si="8"/>
        <v>58</v>
      </c>
    </row>
    <row r="69" spans="1:7" ht="15">
      <c r="A69" s="34" t="s">
        <v>249</v>
      </c>
      <c r="B69" s="4">
        <v>42</v>
      </c>
      <c r="C69" s="16">
        <v>67</v>
      </c>
      <c r="D69" s="4">
        <v>71</v>
      </c>
      <c r="E69" s="37">
        <f t="shared" si="6"/>
        <v>0.0015321536469572723</v>
      </c>
      <c r="F69" s="38">
        <f t="shared" si="7"/>
        <v>0.6904761904761905</v>
      </c>
      <c r="G69" s="16">
        <f t="shared" si="8"/>
        <v>29</v>
      </c>
    </row>
    <row r="70" spans="1:7" ht="15">
      <c r="A70" s="34" t="s">
        <v>250</v>
      </c>
      <c r="B70" s="4">
        <v>100</v>
      </c>
      <c r="C70" s="16">
        <v>148</v>
      </c>
      <c r="D70" s="4">
        <v>135</v>
      </c>
      <c r="E70" s="37">
        <f t="shared" si="6"/>
        <v>0.002913249892101856</v>
      </c>
      <c r="F70" s="38">
        <f t="shared" si="7"/>
        <v>0.35</v>
      </c>
      <c r="G70" s="16">
        <f t="shared" si="8"/>
        <v>35</v>
      </c>
    </row>
    <row r="71" spans="1:7" ht="15">
      <c r="A71" s="34" t="s">
        <v>251</v>
      </c>
      <c r="B71" s="4">
        <v>137</v>
      </c>
      <c r="C71" s="16">
        <v>447</v>
      </c>
      <c r="D71" s="4">
        <v>237</v>
      </c>
      <c r="E71" s="37">
        <f t="shared" si="6"/>
        <v>0.005114372032801036</v>
      </c>
      <c r="F71" s="38">
        <f t="shared" si="7"/>
        <v>0.7299270072992701</v>
      </c>
      <c r="G71" s="16">
        <f t="shared" si="8"/>
        <v>100</v>
      </c>
    </row>
    <row r="72" spans="1:7" ht="15">
      <c r="A72" s="34" t="s">
        <v>252</v>
      </c>
      <c r="B72" s="4">
        <v>182</v>
      </c>
      <c r="C72" s="16">
        <v>406</v>
      </c>
      <c r="D72" s="4">
        <v>311</v>
      </c>
      <c r="E72" s="37">
        <f t="shared" si="6"/>
        <v>0.00671126456624946</v>
      </c>
      <c r="F72" s="38">
        <f t="shared" si="7"/>
        <v>0.7087912087912088</v>
      </c>
      <c r="G72" s="16">
        <f t="shared" si="8"/>
        <v>129</v>
      </c>
    </row>
    <row r="73" spans="1:7" ht="15">
      <c r="A73" s="34" t="s">
        <v>253</v>
      </c>
      <c r="B73" s="4">
        <v>21</v>
      </c>
      <c r="C73" s="16">
        <v>21</v>
      </c>
      <c r="D73" s="4">
        <v>57</v>
      </c>
      <c r="E73" s="37">
        <f t="shared" si="6"/>
        <v>0.0012300388433318947</v>
      </c>
      <c r="F73" s="38">
        <f t="shared" si="7"/>
        <v>1.7142857142857142</v>
      </c>
      <c r="G73" s="16">
        <f t="shared" si="8"/>
        <v>36</v>
      </c>
    </row>
    <row r="74" spans="1:7" ht="15">
      <c r="A74" s="34" t="s">
        <v>254</v>
      </c>
      <c r="B74" s="4">
        <v>897</v>
      </c>
      <c r="C74" s="16">
        <v>931</v>
      </c>
      <c r="D74" s="4">
        <v>1021</v>
      </c>
      <c r="E74" s="37">
        <f t="shared" si="6"/>
        <v>0.022032801035822183</v>
      </c>
      <c r="F74" s="38">
        <f t="shared" si="7"/>
        <v>0.13823857302118173</v>
      </c>
      <c r="G74" s="16">
        <f t="shared" si="8"/>
        <v>124</v>
      </c>
    </row>
    <row r="75" spans="1:7" ht="15">
      <c r="A75" s="34" t="s">
        <v>255</v>
      </c>
      <c r="B75" s="4">
        <v>134</v>
      </c>
      <c r="C75" s="16">
        <v>153</v>
      </c>
      <c r="D75" s="4">
        <v>200</v>
      </c>
      <c r="E75" s="37">
        <f t="shared" si="6"/>
        <v>0.0043159257660768235</v>
      </c>
      <c r="F75" s="38">
        <f t="shared" si="7"/>
        <v>0.4925373134328358</v>
      </c>
      <c r="G75" s="16">
        <f t="shared" si="8"/>
        <v>66</v>
      </c>
    </row>
    <row r="76" spans="1:7" ht="15">
      <c r="A76" s="34" t="s">
        <v>256</v>
      </c>
      <c r="B76" s="4">
        <v>467</v>
      </c>
      <c r="C76" s="16">
        <v>534</v>
      </c>
      <c r="D76" s="4">
        <v>718</v>
      </c>
      <c r="E76" s="37">
        <f t="shared" si="6"/>
        <v>0.015494173500215796</v>
      </c>
      <c r="F76" s="38">
        <f t="shared" si="7"/>
        <v>0.5374732334047109</v>
      </c>
      <c r="G76" s="16">
        <f t="shared" si="8"/>
        <v>251</v>
      </c>
    </row>
    <row r="77" spans="1:7" ht="15">
      <c r="A77" s="34" t="s">
        <v>257</v>
      </c>
      <c r="B77" s="4">
        <v>35</v>
      </c>
      <c r="C77" s="16">
        <v>27</v>
      </c>
      <c r="D77" s="4">
        <v>50</v>
      </c>
      <c r="E77" s="37">
        <f t="shared" si="6"/>
        <v>0.0010789814415192059</v>
      </c>
      <c r="F77" s="38">
        <f t="shared" si="7"/>
        <v>0.42857142857142855</v>
      </c>
      <c r="G77" s="16">
        <f t="shared" si="8"/>
        <v>15</v>
      </c>
    </row>
    <row r="78" spans="1:7" ht="15">
      <c r="A78" s="34" t="s">
        <v>258</v>
      </c>
      <c r="B78" s="4">
        <v>252</v>
      </c>
      <c r="C78" s="16">
        <v>279</v>
      </c>
      <c r="D78" s="4">
        <v>288</v>
      </c>
      <c r="E78" s="37">
        <f t="shared" si="6"/>
        <v>0.006214933103150626</v>
      </c>
      <c r="F78" s="38">
        <f t="shared" si="7"/>
        <v>0.14285714285714285</v>
      </c>
      <c r="G78" s="16">
        <f t="shared" si="8"/>
        <v>36</v>
      </c>
    </row>
    <row r="79" spans="1:7" ht="15">
      <c r="A79" s="34" t="s">
        <v>259</v>
      </c>
      <c r="B79" s="4">
        <v>184</v>
      </c>
      <c r="C79" s="16">
        <v>171</v>
      </c>
      <c r="D79" s="4">
        <v>230</v>
      </c>
      <c r="E79" s="37">
        <f t="shared" si="6"/>
        <v>0.004963314630988347</v>
      </c>
      <c r="F79" s="38">
        <f t="shared" si="7"/>
        <v>0.25</v>
      </c>
      <c r="G79" s="16">
        <f t="shared" si="8"/>
        <v>46</v>
      </c>
    </row>
    <row r="80" spans="1:7" ht="15">
      <c r="A80" s="34" t="s">
        <v>260</v>
      </c>
      <c r="B80" s="4">
        <v>121</v>
      </c>
      <c r="C80" s="16">
        <v>136</v>
      </c>
      <c r="D80" s="4">
        <v>139</v>
      </c>
      <c r="E80" s="37">
        <f t="shared" si="6"/>
        <v>0.0029995684074233925</v>
      </c>
      <c r="F80" s="38">
        <f t="shared" si="7"/>
        <v>0.1487603305785124</v>
      </c>
      <c r="G80" s="16">
        <f t="shared" si="8"/>
        <v>18</v>
      </c>
    </row>
    <row r="81" spans="1:7" ht="15">
      <c r="A81" s="34" t="s">
        <v>261</v>
      </c>
      <c r="B81" s="4">
        <v>112</v>
      </c>
      <c r="C81" s="16">
        <v>115</v>
      </c>
      <c r="D81" s="4">
        <v>140</v>
      </c>
      <c r="E81" s="37">
        <f t="shared" si="6"/>
        <v>0.0030211480362537764</v>
      </c>
      <c r="F81" s="38">
        <f t="shared" si="7"/>
        <v>0.25</v>
      </c>
      <c r="G81" s="16">
        <f t="shared" si="8"/>
        <v>28</v>
      </c>
    </row>
    <row r="82" spans="1:7" ht="15.75" thickBot="1">
      <c r="A82" s="34" t="s">
        <v>262</v>
      </c>
      <c r="B82" s="4">
        <v>774</v>
      </c>
      <c r="C82" s="16">
        <v>321</v>
      </c>
      <c r="D82" s="4">
        <v>358</v>
      </c>
      <c r="E82" s="37">
        <f t="shared" si="6"/>
        <v>0.0077255071212775145</v>
      </c>
      <c r="F82" s="38">
        <f t="shared" si="7"/>
        <v>-0.537467700258398</v>
      </c>
      <c r="G82" s="16">
        <f t="shared" si="8"/>
        <v>-416</v>
      </c>
    </row>
    <row r="83" spans="1:7" ht="15.75" thickBot="1">
      <c r="A83" s="36" t="s">
        <v>182</v>
      </c>
      <c r="B83" s="58">
        <v>37353</v>
      </c>
      <c r="C83" s="57">
        <v>42918</v>
      </c>
      <c r="D83" s="72">
        <v>46340</v>
      </c>
      <c r="E83" s="39">
        <f>D83/$D$83</f>
        <v>1</v>
      </c>
      <c r="F83" s="40">
        <f>(D83-B83)/B83</f>
        <v>0.24059647150161967</v>
      </c>
      <c r="G83" s="57">
        <f>D83-B83</f>
        <v>8987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2" sqref="D7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183</v>
      </c>
      <c r="B1" s="80">
        <v>40725</v>
      </c>
      <c r="C1" s="79">
        <v>41061</v>
      </c>
      <c r="D1" s="80">
        <v>41091</v>
      </c>
      <c r="E1" s="17" t="s">
        <v>298</v>
      </c>
      <c r="F1" s="17" t="s">
        <v>312</v>
      </c>
      <c r="G1" s="14" t="s">
        <v>313</v>
      </c>
    </row>
    <row r="2" spans="1:7" ht="15">
      <c r="A2" s="33" t="s">
        <v>184</v>
      </c>
      <c r="B2" s="15">
        <v>556</v>
      </c>
      <c r="C2" s="4">
        <v>697</v>
      </c>
      <c r="D2" s="16">
        <v>864</v>
      </c>
      <c r="E2" s="37">
        <f aca="true" t="shared" si="0" ref="E2:E33">D2/$D$83</f>
        <v>0.029459901800327332</v>
      </c>
      <c r="F2" s="38">
        <f aca="true" t="shared" si="1" ref="F2:F33">(D2-B2)/B2</f>
        <v>0.5539568345323741</v>
      </c>
      <c r="G2" s="15">
        <f aca="true" t="shared" si="2" ref="G2:G33">D2-B2</f>
        <v>308</v>
      </c>
    </row>
    <row r="3" spans="1:7" ht="15">
      <c r="A3" s="33" t="s">
        <v>185</v>
      </c>
      <c r="B3" s="16">
        <v>59</v>
      </c>
      <c r="C3" s="4">
        <v>115</v>
      </c>
      <c r="D3" s="16">
        <v>106</v>
      </c>
      <c r="E3" s="37">
        <f t="shared" si="0"/>
        <v>0.0036142935079105294</v>
      </c>
      <c r="F3" s="38">
        <f t="shared" si="1"/>
        <v>0.7966101694915254</v>
      </c>
      <c r="G3" s="16">
        <f t="shared" si="2"/>
        <v>47</v>
      </c>
    </row>
    <row r="4" spans="1:7" ht="15">
      <c r="A4" s="33" t="s">
        <v>186</v>
      </c>
      <c r="B4" s="16">
        <v>151</v>
      </c>
      <c r="C4" s="4">
        <v>160</v>
      </c>
      <c r="D4" s="16">
        <v>144</v>
      </c>
      <c r="E4" s="37">
        <f t="shared" si="0"/>
        <v>0.004909983633387889</v>
      </c>
      <c r="F4" s="38">
        <f t="shared" si="1"/>
        <v>-0.046357615894039736</v>
      </c>
      <c r="G4" s="16">
        <f t="shared" si="2"/>
        <v>-7</v>
      </c>
    </row>
    <row r="5" spans="1:7" ht="15">
      <c r="A5" s="33" t="s">
        <v>187</v>
      </c>
      <c r="B5" s="16">
        <v>35</v>
      </c>
      <c r="C5" s="4">
        <v>49</v>
      </c>
      <c r="D5" s="16">
        <v>31</v>
      </c>
      <c r="E5" s="37">
        <f t="shared" si="0"/>
        <v>0.0010570103655210038</v>
      </c>
      <c r="F5" s="38">
        <f t="shared" si="1"/>
        <v>-0.11428571428571428</v>
      </c>
      <c r="G5" s="16">
        <f t="shared" si="2"/>
        <v>-4</v>
      </c>
    </row>
    <row r="6" spans="1:7" ht="15">
      <c r="A6" s="33" t="s">
        <v>188</v>
      </c>
      <c r="B6" s="16">
        <v>65</v>
      </c>
      <c r="C6" s="4">
        <v>86</v>
      </c>
      <c r="D6" s="16">
        <v>74</v>
      </c>
      <c r="E6" s="37">
        <f t="shared" si="0"/>
        <v>0.0025231860338243315</v>
      </c>
      <c r="F6" s="38">
        <f t="shared" si="1"/>
        <v>0.13846153846153847</v>
      </c>
      <c r="G6" s="16">
        <f t="shared" si="2"/>
        <v>9</v>
      </c>
    </row>
    <row r="7" spans="1:7" ht="15">
      <c r="A7" s="33" t="s">
        <v>189</v>
      </c>
      <c r="B7" s="16">
        <v>100</v>
      </c>
      <c r="C7" s="4">
        <v>103</v>
      </c>
      <c r="D7" s="16">
        <v>63</v>
      </c>
      <c r="E7" s="37">
        <f t="shared" si="0"/>
        <v>0.002148117839607201</v>
      </c>
      <c r="F7" s="38">
        <f t="shared" si="1"/>
        <v>-0.37</v>
      </c>
      <c r="G7" s="16">
        <f t="shared" si="2"/>
        <v>-37</v>
      </c>
    </row>
    <row r="8" spans="1:7" ht="15">
      <c r="A8" s="33" t="s">
        <v>190</v>
      </c>
      <c r="B8" s="16">
        <v>1654</v>
      </c>
      <c r="C8" s="4">
        <v>1856</v>
      </c>
      <c r="D8" s="16">
        <v>2017</v>
      </c>
      <c r="E8" s="37">
        <f t="shared" si="0"/>
        <v>0.06877386797599563</v>
      </c>
      <c r="F8" s="38">
        <f t="shared" si="1"/>
        <v>0.21946795646916567</v>
      </c>
      <c r="G8" s="16">
        <f t="shared" si="2"/>
        <v>363</v>
      </c>
    </row>
    <row r="9" spans="1:7" ht="15">
      <c r="A9" s="33" t="s">
        <v>191</v>
      </c>
      <c r="B9" s="16">
        <v>566</v>
      </c>
      <c r="C9" s="4">
        <v>684</v>
      </c>
      <c r="D9" s="16">
        <v>777</v>
      </c>
      <c r="E9" s="37">
        <f t="shared" si="0"/>
        <v>0.02649345335515548</v>
      </c>
      <c r="F9" s="38">
        <f t="shared" si="1"/>
        <v>0.37279151943462896</v>
      </c>
      <c r="G9" s="16">
        <f t="shared" si="2"/>
        <v>211</v>
      </c>
    </row>
    <row r="10" spans="1:7" ht="15">
      <c r="A10" s="33" t="s">
        <v>192</v>
      </c>
      <c r="B10" s="16">
        <v>8</v>
      </c>
      <c r="C10" s="4">
        <v>22</v>
      </c>
      <c r="D10" s="16">
        <v>6</v>
      </c>
      <c r="E10" s="37">
        <f t="shared" si="0"/>
        <v>0.00020458265139116204</v>
      </c>
      <c r="F10" s="38">
        <f t="shared" si="1"/>
        <v>-0.25</v>
      </c>
      <c r="G10" s="16">
        <f t="shared" si="2"/>
        <v>-2</v>
      </c>
    </row>
    <row r="11" spans="1:7" ht="15">
      <c r="A11" s="33" t="s">
        <v>193</v>
      </c>
      <c r="B11" s="16">
        <v>214</v>
      </c>
      <c r="C11" s="4">
        <v>89</v>
      </c>
      <c r="D11" s="16">
        <v>72</v>
      </c>
      <c r="E11" s="37">
        <f t="shared" si="0"/>
        <v>0.0024549918166939444</v>
      </c>
      <c r="F11" s="38">
        <f t="shared" si="1"/>
        <v>-0.6635514018691588</v>
      </c>
      <c r="G11" s="16">
        <f t="shared" si="2"/>
        <v>-142</v>
      </c>
    </row>
    <row r="12" spans="1:7" ht="15">
      <c r="A12" s="33" t="s">
        <v>194</v>
      </c>
      <c r="B12" s="16">
        <v>264</v>
      </c>
      <c r="C12" s="4">
        <v>262</v>
      </c>
      <c r="D12" s="16">
        <v>318</v>
      </c>
      <c r="E12" s="37">
        <f t="shared" si="0"/>
        <v>0.010842880523731587</v>
      </c>
      <c r="F12" s="38">
        <f t="shared" si="1"/>
        <v>0.20454545454545456</v>
      </c>
      <c r="G12" s="16">
        <f t="shared" si="2"/>
        <v>54</v>
      </c>
    </row>
    <row r="13" spans="1:7" ht="15">
      <c r="A13" s="33" t="s">
        <v>195</v>
      </c>
      <c r="B13" s="16">
        <v>260</v>
      </c>
      <c r="C13" s="4">
        <v>370</v>
      </c>
      <c r="D13" s="16">
        <v>275</v>
      </c>
      <c r="E13" s="37">
        <f t="shared" si="0"/>
        <v>0.009376704855428259</v>
      </c>
      <c r="F13" s="38">
        <f t="shared" si="1"/>
        <v>0.057692307692307696</v>
      </c>
      <c r="G13" s="16">
        <f t="shared" si="2"/>
        <v>15</v>
      </c>
    </row>
    <row r="14" spans="1:7" ht="15">
      <c r="A14" s="33" t="s">
        <v>196</v>
      </c>
      <c r="B14" s="16">
        <v>44</v>
      </c>
      <c r="C14" s="4">
        <v>65</v>
      </c>
      <c r="D14" s="16">
        <v>63</v>
      </c>
      <c r="E14" s="37">
        <f t="shared" si="0"/>
        <v>0.002148117839607201</v>
      </c>
      <c r="F14" s="38">
        <f t="shared" si="1"/>
        <v>0.4318181818181818</v>
      </c>
      <c r="G14" s="16">
        <f t="shared" si="2"/>
        <v>19</v>
      </c>
    </row>
    <row r="15" spans="1:7" ht="15">
      <c r="A15" s="33" t="s">
        <v>197</v>
      </c>
      <c r="B15" s="16">
        <v>103</v>
      </c>
      <c r="C15" s="4">
        <v>139</v>
      </c>
      <c r="D15" s="16">
        <v>94</v>
      </c>
      <c r="E15" s="37">
        <f t="shared" si="0"/>
        <v>0.003205128205128205</v>
      </c>
      <c r="F15" s="38">
        <f t="shared" si="1"/>
        <v>-0.08737864077669903</v>
      </c>
      <c r="G15" s="16">
        <f t="shared" si="2"/>
        <v>-9</v>
      </c>
    </row>
    <row r="16" spans="1:7" ht="15">
      <c r="A16" s="33" t="s">
        <v>198</v>
      </c>
      <c r="B16" s="16">
        <v>6</v>
      </c>
      <c r="C16" s="4">
        <v>14</v>
      </c>
      <c r="D16" s="16">
        <v>8</v>
      </c>
      <c r="E16" s="37">
        <f t="shared" si="0"/>
        <v>0.00027277686852154935</v>
      </c>
      <c r="F16" s="38">
        <f t="shared" si="1"/>
        <v>0.3333333333333333</v>
      </c>
      <c r="G16" s="16">
        <f t="shared" si="2"/>
        <v>2</v>
      </c>
    </row>
    <row r="17" spans="1:7" ht="15">
      <c r="A17" s="33" t="s">
        <v>199</v>
      </c>
      <c r="B17" s="16">
        <v>77</v>
      </c>
      <c r="C17" s="4">
        <v>127</v>
      </c>
      <c r="D17" s="16">
        <v>133</v>
      </c>
      <c r="E17" s="37">
        <f t="shared" si="0"/>
        <v>0.004534915439170758</v>
      </c>
      <c r="F17" s="38">
        <f t="shared" si="1"/>
        <v>0.7272727272727273</v>
      </c>
      <c r="G17" s="16">
        <f t="shared" si="2"/>
        <v>56</v>
      </c>
    </row>
    <row r="18" spans="1:7" ht="15">
      <c r="A18" s="33" t="s">
        <v>200</v>
      </c>
      <c r="B18" s="16">
        <v>86</v>
      </c>
      <c r="C18" s="4">
        <v>76</v>
      </c>
      <c r="D18" s="16">
        <v>45</v>
      </c>
      <c r="E18" s="37">
        <f t="shared" si="0"/>
        <v>0.0015343698854337151</v>
      </c>
      <c r="F18" s="38">
        <f t="shared" si="1"/>
        <v>-0.47674418604651164</v>
      </c>
      <c r="G18" s="16">
        <f t="shared" si="2"/>
        <v>-41</v>
      </c>
    </row>
    <row r="19" spans="1:7" ht="15">
      <c r="A19" s="33" t="s">
        <v>201</v>
      </c>
      <c r="B19" s="16">
        <v>41</v>
      </c>
      <c r="C19" s="4">
        <v>40</v>
      </c>
      <c r="D19" s="16">
        <v>25</v>
      </c>
      <c r="E19" s="37">
        <f t="shared" si="0"/>
        <v>0.0008524277141298417</v>
      </c>
      <c r="F19" s="38">
        <f t="shared" si="1"/>
        <v>-0.3902439024390244</v>
      </c>
      <c r="G19" s="16">
        <f t="shared" si="2"/>
        <v>-16</v>
      </c>
    </row>
    <row r="20" spans="1:7" ht="15">
      <c r="A20" s="33" t="s">
        <v>202</v>
      </c>
      <c r="B20" s="16">
        <v>85</v>
      </c>
      <c r="C20" s="4">
        <v>116</v>
      </c>
      <c r="D20" s="16">
        <v>98</v>
      </c>
      <c r="E20" s="37">
        <f t="shared" si="0"/>
        <v>0.00334151663938898</v>
      </c>
      <c r="F20" s="38">
        <f t="shared" si="1"/>
        <v>0.15294117647058825</v>
      </c>
      <c r="G20" s="16">
        <f t="shared" si="2"/>
        <v>13</v>
      </c>
    </row>
    <row r="21" spans="1:7" ht="15">
      <c r="A21" s="33" t="s">
        <v>203</v>
      </c>
      <c r="B21" s="16">
        <v>34</v>
      </c>
      <c r="C21" s="4">
        <v>43</v>
      </c>
      <c r="D21" s="16">
        <v>57</v>
      </c>
      <c r="E21" s="37">
        <f t="shared" si="0"/>
        <v>0.0019435351882160392</v>
      </c>
      <c r="F21" s="38">
        <f t="shared" si="1"/>
        <v>0.6764705882352942</v>
      </c>
      <c r="G21" s="16">
        <f t="shared" si="2"/>
        <v>23</v>
      </c>
    </row>
    <row r="22" spans="1:7" ht="15">
      <c r="A22" s="33" t="s">
        <v>204</v>
      </c>
      <c r="B22" s="16">
        <v>1366</v>
      </c>
      <c r="C22" s="4">
        <v>1599</v>
      </c>
      <c r="D22" s="16">
        <v>1644</v>
      </c>
      <c r="E22" s="37">
        <f t="shared" si="0"/>
        <v>0.056055646481178396</v>
      </c>
      <c r="F22" s="38">
        <f t="shared" si="1"/>
        <v>0.20351390922401172</v>
      </c>
      <c r="G22" s="16">
        <f t="shared" si="2"/>
        <v>278</v>
      </c>
    </row>
    <row r="23" spans="1:7" ht="15">
      <c r="A23" s="33" t="s">
        <v>205</v>
      </c>
      <c r="B23" s="16">
        <v>151</v>
      </c>
      <c r="C23" s="4">
        <v>104</v>
      </c>
      <c r="D23" s="16">
        <v>115</v>
      </c>
      <c r="E23" s="37">
        <f t="shared" si="0"/>
        <v>0.003921167484997272</v>
      </c>
      <c r="F23" s="38">
        <f t="shared" si="1"/>
        <v>-0.23841059602649006</v>
      </c>
      <c r="G23" s="16">
        <f t="shared" si="2"/>
        <v>-36</v>
      </c>
    </row>
    <row r="24" spans="1:7" ht="15">
      <c r="A24" s="33" t="s">
        <v>206</v>
      </c>
      <c r="B24" s="16">
        <v>54</v>
      </c>
      <c r="C24" s="4">
        <v>56</v>
      </c>
      <c r="D24" s="16">
        <v>39</v>
      </c>
      <c r="E24" s="37">
        <f t="shared" si="0"/>
        <v>0.0013297872340425532</v>
      </c>
      <c r="F24" s="38">
        <f t="shared" si="1"/>
        <v>-0.2777777777777778</v>
      </c>
      <c r="G24" s="16">
        <f t="shared" si="2"/>
        <v>-15</v>
      </c>
    </row>
    <row r="25" spans="1:7" ht="15">
      <c r="A25" s="33" t="s">
        <v>207</v>
      </c>
      <c r="B25" s="16">
        <v>147</v>
      </c>
      <c r="C25" s="4">
        <v>88</v>
      </c>
      <c r="D25" s="16">
        <v>121</v>
      </c>
      <c r="E25" s="37">
        <f t="shared" si="0"/>
        <v>0.0041257501363884345</v>
      </c>
      <c r="F25" s="38">
        <f t="shared" si="1"/>
        <v>-0.17687074829931973</v>
      </c>
      <c r="G25" s="16">
        <f t="shared" si="2"/>
        <v>-26</v>
      </c>
    </row>
    <row r="26" spans="1:7" ht="15">
      <c r="A26" s="33" t="s">
        <v>208</v>
      </c>
      <c r="B26" s="16">
        <v>447</v>
      </c>
      <c r="C26" s="4">
        <v>379</v>
      </c>
      <c r="D26" s="16">
        <v>427</v>
      </c>
      <c r="E26" s="37">
        <f t="shared" si="0"/>
        <v>0.014559465357337698</v>
      </c>
      <c r="F26" s="38">
        <f t="shared" si="1"/>
        <v>-0.0447427293064877</v>
      </c>
      <c r="G26" s="16">
        <f t="shared" si="2"/>
        <v>-20</v>
      </c>
    </row>
    <row r="27" spans="1:7" ht="15">
      <c r="A27" s="33" t="s">
        <v>121</v>
      </c>
      <c r="B27" s="16">
        <v>230</v>
      </c>
      <c r="C27" s="4">
        <v>262</v>
      </c>
      <c r="D27" s="16">
        <v>256</v>
      </c>
      <c r="E27" s="37">
        <f t="shared" si="0"/>
        <v>0.00872885979268958</v>
      </c>
      <c r="F27" s="38">
        <f t="shared" si="1"/>
        <v>0.11304347826086956</v>
      </c>
      <c r="G27" s="16">
        <f t="shared" si="2"/>
        <v>26</v>
      </c>
    </row>
    <row r="28" spans="1:7" ht="15">
      <c r="A28" s="33" t="s">
        <v>209</v>
      </c>
      <c r="B28" s="16">
        <v>142</v>
      </c>
      <c r="C28" s="4">
        <v>172</v>
      </c>
      <c r="D28" s="16">
        <v>223</v>
      </c>
      <c r="E28" s="37">
        <f t="shared" si="0"/>
        <v>0.007603655210038189</v>
      </c>
      <c r="F28" s="38">
        <f t="shared" si="1"/>
        <v>0.5704225352112676</v>
      </c>
      <c r="G28" s="16">
        <f t="shared" si="2"/>
        <v>81</v>
      </c>
    </row>
    <row r="29" spans="1:7" ht="15">
      <c r="A29" s="33" t="s">
        <v>210</v>
      </c>
      <c r="B29" s="16">
        <v>106</v>
      </c>
      <c r="C29" s="4">
        <v>100</v>
      </c>
      <c r="D29" s="16">
        <v>125</v>
      </c>
      <c r="E29" s="37">
        <f t="shared" si="0"/>
        <v>0.004262138570649209</v>
      </c>
      <c r="F29" s="38">
        <f t="shared" si="1"/>
        <v>0.1792452830188679</v>
      </c>
      <c r="G29" s="16">
        <f t="shared" si="2"/>
        <v>19</v>
      </c>
    </row>
    <row r="30" spans="1:7" ht="15">
      <c r="A30" s="33" t="s">
        <v>211</v>
      </c>
      <c r="B30" s="16">
        <v>138</v>
      </c>
      <c r="C30" s="4">
        <v>144</v>
      </c>
      <c r="D30" s="16">
        <v>113</v>
      </c>
      <c r="E30" s="37">
        <f t="shared" si="0"/>
        <v>0.003852973267866885</v>
      </c>
      <c r="F30" s="38">
        <f t="shared" si="1"/>
        <v>-0.18115942028985507</v>
      </c>
      <c r="G30" s="16">
        <f t="shared" si="2"/>
        <v>-25</v>
      </c>
    </row>
    <row r="31" spans="1:7" ht="15">
      <c r="A31" s="33" t="s">
        <v>212</v>
      </c>
      <c r="B31" s="16">
        <v>26</v>
      </c>
      <c r="C31" s="4">
        <v>177</v>
      </c>
      <c r="D31" s="16">
        <v>69</v>
      </c>
      <c r="E31" s="37">
        <f t="shared" si="0"/>
        <v>0.002352700490998363</v>
      </c>
      <c r="F31" s="38">
        <f t="shared" si="1"/>
        <v>1.6538461538461537</v>
      </c>
      <c r="G31" s="16">
        <f t="shared" si="2"/>
        <v>43</v>
      </c>
    </row>
    <row r="32" spans="1:7" ht="15">
      <c r="A32" s="33" t="s">
        <v>213</v>
      </c>
      <c r="B32" s="16">
        <v>72</v>
      </c>
      <c r="C32" s="4">
        <v>135</v>
      </c>
      <c r="D32" s="16">
        <v>97</v>
      </c>
      <c r="E32" s="37">
        <f t="shared" si="0"/>
        <v>0.003307419530823786</v>
      </c>
      <c r="F32" s="38">
        <f t="shared" si="1"/>
        <v>0.3472222222222222</v>
      </c>
      <c r="G32" s="16">
        <f t="shared" si="2"/>
        <v>25</v>
      </c>
    </row>
    <row r="33" spans="1:7" ht="15">
      <c r="A33" s="33" t="s">
        <v>214</v>
      </c>
      <c r="B33" s="16">
        <v>200</v>
      </c>
      <c r="C33" s="4">
        <v>208</v>
      </c>
      <c r="D33" s="16">
        <v>248</v>
      </c>
      <c r="E33" s="37">
        <f t="shared" si="0"/>
        <v>0.00845608292416803</v>
      </c>
      <c r="F33" s="38">
        <f t="shared" si="1"/>
        <v>0.24</v>
      </c>
      <c r="G33" s="16">
        <f t="shared" si="2"/>
        <v>48</v>
      </c>
    </row>
    <row r="34" spans="1:7" ht="15">
      <c r="A34" s="33" t="s">
        <v>215</v>
      </c>
      <c r="B34" s="16">
        <v>475</v>
      </c>
      <c r="C34" s="4">
        <v>409</v>
      </c>
      <c r="D34" s="16">
        <v>491</v>
      </c>
      <c r="E34" s="37">
        <f aca="true" t="shared" si="3" ref="E34:E65">D34/$D$83</f>
        <v>0.01674168030551009</v>
      </c>
      <c r="F34" s="38">
        <f aca="true" t="shared" si="4" ref="F34:F65">(D34-B34)/B34</f>
        <v>0.03368421052631579</v>
      </c>
      <c r="G34" s="16">
        <f aca="true" t="shared" si="5" ref="G34:G65">D34-B34</f>
        <v>16</v>
      </c>
    </row>
    <row r="35" spans="1:7" ht="15">
      <c r="A35" s="33" t="s">
        <v>216</v>
      </c>
      <c r="B35" s="16">
        <v>157</v>
      </c>
      <c r="C35" s="4">
        <v>199</v>
      </c>
      <c r="D35" s="16">
        <v>130</v>
      </c>
      <c r="E35" s="37">
        <f t="shared" si="3"/>
        <v>0.004432624113475178</v>
      </c>
      <c r="F35" s="38">
        <f t="shared" si="4"/>
        <v>-0.17197452229299362</v>
      </c>
      <c r="G35" s="16">
        <f t="shared" si="5"/>
        <v>-27</v>
      </c>
    </row>
    <row r="36" spans="1:7" ht="15">
      <c r="A36" s="33" t="s">
        <v>217</v>
      </c>
      <c r="B36" s="16">
        <v>36</v>
      </c>
      <c r="C36" s="4">
        <v>58</v>
      </c>
      <c r="D36" s="16">
        <v>27</v>
      </c>
      <c r="E36" s="37">
        <f t="shared" si="3"/>
        <v>0.0009206219312602291</v>
      </c>
      <c r="F36" s="38">
        <f t="shared" si="4"/>
        <v>-0.25</v>
      </c>
      <c r="G36" s="16">
        <f t="shared" si="5"/>
        <v>-9</v>
      </c>
    </row>
    <row r="37" spans="1:7" ht="15">
      <c r="A37" s="33" t="s">
        <v>218</v>
      </c>
      <c r="B37" s="16">
        <v>46</v>
      </c>
      <c r="C37" s="4">
        <v>15</v>
      </c>
      <c r="D37" s="16">
        <v>54</v>
      </c>
      <c r="E37" s="37">
        <f t="shared" si="3"/>
        <v>0.0018412438625204583</v>
      </c>
      <c r="F37" s="38">
        <f t="shared" si="4"/>
        <v>0.17391304347826086</v>
      </c>
      <c r="G37" s="16">
        <f t="shared" si="5"/>
        <v>8</v>
      </c>
    </row>
    <row r="38" spans="1:7" ht="15">
      <c r="A38" s="33" t="s">
        <v>219</v>
      </c>
      <c r="B38" s="16">
        <v>260</v>
      </c>
      <c r="C38" s="4">
        <v>208</v>
      </c>
      <c r="D38" s="16">
        <v>242</v>
      </c>
      <c r="E38" s="37">
        <f t="shared" si="3"/>
        <v>0.008251500272776869</v>
      </c>
      <c r="F38" s="38">
        <f t="shared" si="4"/>
        <v>-0.06923076923076923</v>
      </c>
      <c r="G38" s="16">
        <f t="shared" si="5"/>
        <v>-18</v>
      </c>
    </row>
    <row r="39" spans="1:7" ht="15">
      <c r="A39" s="33" t="s">
        <v>220</v>
      </c>
      <c r="B39" s="16">
        <v>10</v>
      </c>
      <c r="C39" s="4">
        <v>20</v>
      </c>
      <c r="D39" s="16">
        <v>26</v>
      </c>
      <c r="E39" s="37">
        <f t="shared" si="3"/>
        <v>0.0008865248226950354</v>
      </c>
      <c r="F39" s="38">
        <f t="shared" si="4"/>
        <v>1.6</v>
      </c>
      <c r="G39" s="16">
        <f t="shared" si="5"/>
        <v>16</v>
      </c>
    </row>
    <row r="40" spans="1:7" ht="15">
      <c r="A40" s="33" t="s">
        <v>221</v>
      </c>
      <c r="B40" s="16">
        <v>78</v>
      </c>
      <c r="C40" s="4">
        <v>98</v>
      </c>
      <c r="D40" s="16">
        <v>118</v>
      </c>
      <c r="E40" s="37">
        <f t="shared" si="3"/>
        <v>0.004023458810692853</v>
      </c>
      <c r="F40" s="38">
        <f t="shared" si="4"/>
        <v>0.5128205128205128</v>
      </c>
      <c r="G40" s="16">
        <f t="shared" si="5"/>
        <v>40</v>
      </c>
    </row>
    <row r="41" spans="1:7" ht="15">
      <c r="A41" s="33" t="s">
        <v>222</v>
      </c>
      <c r="B41" s="16">
        <v>8233</v>
      </c>
      <c r="C41" s="4">
        <v>8308</v>
      </c>
      <c r="D41" s="16">
        <v>9120</v>
      </c>
      <c r="E41" s="37">
        <f t="shared" si="3"/>
        <v>0.3109656301145663</v>
      </c>
      <c r="F41" s="38">
        <f t="shared" si="4"/>
        <v>0.10773715535041904</v>
      </c>
      <c r="G41" s="16">
        <f t="shared" si="5"/>
        <v>887</v>
      </c>
    </row>
    <row r="42" spans="1:7" ht="15">
      <c r="A42" s="33" t="s">
        <v>223</v>
      </c>
      <c r="B42" s="16">
        <v>1626</v>
      </c>
      <c r="C42" s="4">
        <v>1917</v>
      </c>
      <c r="D42" s="16">
        <v>2011</v>
      </c>
      <c r="E42" s="37">
        <f t="shared" si="3"/>
        <v>0.06856928532460448</v>
      </c>
      <c r="F42" s="38">
        <f t="shared" si="4"/>
        <v>0.23677736777367775</v>
      </c>
      <c r="G42" s="16">
        <f t="shared" si="5"/>
        <v>385</v>
      </c>
    </row>
    <row r="43" spans="1:7" ht="15">
      <c r="A43" s="33" t="s">
        <v>224</v>
      </c>
      <c r="B43" s="16">
        <v>447</v>
      </c>
      <c r="C43" s="4">
        <v>260</v>
      </c>
      <c r="D43" s="16">
        <v>230</v>
      </c>
      <c r="E43" s="37">
        <f t="shared" si="3"/>
        <v>0.007842334969994544</v>
      </c>
      <c r="F43" s="38">
        <f t="shared" si="4"/>
        <v>-0.4854586129753915</v>
      </c>
      <c r="G43" s="16">
        <f t="shared" si="5"/>
        <v>-217</v>
      </c>
    </row>
    <row r="44" spans="1:7" ht="15">
      <c r="A44" s="33" t="s">
        <v>225</v>
      </c>
      <c r="B44" s="16">
        <v>69</v>
      </c>
      <c r="C44" s="4">
        <v>60</v>
      </c>
      <c r="D44" s="16">
        <v>53</v>
      </c>
      <c r="E44" s="37">
        <f t="shared" si="3"/>
        <v>0.0018071467539552647</v>
      </c>
      <c r="F44" s="38">
        <f t="shared" si="4"/>
        <v>-0.2318840579710145</v>
      </c>
      <c r="G44" s="16">
        <f t="shared" si="5"/>
        <v>-16</v>
      </c>
    </row>
    <row r="45" spans="1:7" ht="15">
      <c r="A45" s="33" t="s">
        <v>226</v>
      </c>
      <c r="B45" s="16">
        <v>51</v>
      </c>
      <c r="C45" s="4">
        <v>74</v>
      </c>
      <c r="D45" s="16">
        <v>79</v>
      </c>
      <c r="E45" s="37">
        <f t="shared" si="3"/>
        <v>0.0026936715766503</v>
      </c>
      <c r="F45" s="38">
        <f t="shared" si="4"/>
        <v>0.5490196078431373</v>
      </c>
      <c r="G45" s="16">
        <f t="shared" si="5"/>
        <v>28</v>
      </c>
    </row>
    <row r="46" spans="1:7" ht="15">
      <c r="A46" s="33" t="s">
        <v>227</v>
      </c>
      <c r="B46" s="16">
        <v>50</v>
      </c>
      <c r="C46" s="4">
        <v>49</v>
      </c>
      <c r="D46" s="16">
        <v>40</v>
      </c>
      <c r="E46" s="37">
        <f t="shared" si="3"/>
        <v>0.001363884342607747</v>
      </c>
      <c r="F46" s="38">
        <f t="shared" si="4"/>
        <v>-0.2</v>
      </c>
      <c r="G46" s="16">
        <f t="shared" si="5"/>
        <v>-10</v>
      </c>
    </row>
    <row r="47" spans="1:7" ht="15">
      <c r="A47" s="33" t="s">
        <v>228</v>
      </c>
      <c r="B47" s="16">
        <v>70</v>
      </c>
      <c r="C47" s="4">
        <v>88</v>
      </c>
      <c r="D47" s="16">
        <v>108</v>
      </c>
      <c r="E47" s="37">
        <f t="shared" si="3"/>
        <v>0.0036824877250409165</v>
      </c>
      <c r="F47" s="38">
        <f t="shared" si="4"/>
        <v>0.5428571428571428</v>
      </c>
      <c r="G47" s="16">
        <f t="shared" si="5"/>
        <v>38</v>
      </c>
    </row>
    <row r="48" spans="1:7" ht="15">
      <c r="A48" s="33" t="s">
        <v>229</v>
      </c>
      <c r="B48" s="16">
        <v>376</v>
      </c>
      <c r="C48" s="4">
        <v>442</v>
      </c>
      <c r="D48" s="16">
        <v>476</v>
      </c>
      <c r="E48" s="37">
        <f t="shared" si="3"/>
        <v>0.01623022367703219</v>
      </c>
      <c r="F48" s="38">
        <f t="shared" si="4"/>
        <v>0.26595744680851063</v>
      </c>
      <c r="G48" s="16">
        <f t="shared" si="5"/>
        <v>100</v>
      </c>
    </row>
    <row r="49" spans="1:7" ht="15">
      <c r="A49" s="33" t="s">
        <v>231</v>
      </c>
      <c r="B49" s="16">
        <v>72</v>
      </c>
      <c r="C49" s="4">
        <v>61</v>
      </c>
      <c r="D49" s="16">
        <v>73</v>
      </c>
      <c r="E49" s="37">
        <f t="shared" si="3"/>
        <v>0.002489088925259138</v>
      </c>
      <c r="F49" s="38">
        <f t="shared" si="4"/>
        <v>0.013888888888888888</v>
      </c>
      <c r="G49" s="16">
        <f t="shared" si="5"/>
        <v>1</v>
      </c>
    </row>
    <row r="50" spans="1:7" ht="15">
      <c r="A50" s="33" t="s">
        <v>139</v>
      </c>
      <c r="B50" s="16">
        <v>109</v>
      </c>
      <c r="C50" s="4">
        <v>152</v>
      </c>
      <c r="D50" s="16">
        <v>310</v>
      </c>
      <c r="E50" s="37">
        <f t="shared" si="3"/>
        <v>0.010570103655210038</v>
      </c>
      <c r="F50" s="38">
        <f t="shared" si="4"/>
        <v>1.8440366972477065</v>
      </c>
      <c r="G50" s="16">
        <f t="shared" si="5"/>
        <v>201</v>
      </c>
    </row>
    <row r="51" spans="1:7" ht="15">
      <c r="A51" s="33" t="s">
        <v>232</v>
      </c>
      <c r="B51" s="16">
        <v>24</v>
      </c>
      <c r="C51" s="4">
        <v>42</v>
      </c>
      <c r="D51" s="16">
        <v>46</v>
      </c>
      <c r="E51" s="37">
        <f t="shared" si="3"/>
        <v>0.001568466993998909</v>
      </c>
      <c r="F51" s="38">
        <f t="shared" si="4"/>
        <v>0.9166666666666666</v>
      </c>
      <c r="G51" s="16">
        <f t="shared" si="5"/>
        <v>22</v>
      </c>
    </row>
    <row r="52" spans="1:7" ht="15">
      <c r="A52" s="33" t="s">
        <v>230</v>
      </c>
      <c r="B52" s="16">
        <v>27</v>
      </c>
      <c r="C52" s="4">
        <v>28</v>
      </c>
      <c r="D52" s="16">
        <v>22</v>
      </c>
      <c r="E52" s="37">
        <f t="shared" si="3"/>
        <v>0.0007501363884342608</v>
      </c>
      <c r="F52" s="38">
        <f t="shared" si="4"/>
        <v>-0.18518518518518517</v>
      </c>
      <c r="G52" s="16">
        <f t="shared" si="5"/>
        <v>-5</v>
      </c>
    </row>
    <row r="53" spans="1:7" ht="15">
      <c r="A53" s="33" t="s">
        <v>233</v>
      </c>
      <c r="B53" s="16">
        <v>733</v>
      </c>
      <c r="C53" s="4">
        <v>920</v>
      </c>
      <c r="D53" s="16">
        <v>939</v>
      </c>
      <c r="E53" s="37">
        <f t="shared" si="3"/>
        <v>0.03201718494271686</v>
      </c>
      <c r="F53" s="38">
        <f t="shared" si="4"/>
        <v>0.2810368349249659</v>
      </c>
      <c r="G53" s="16">
        <f t="shared" si="5"/>
        <v>206</v>
      </c>
    </row>
    <row r="54" spans="1:7" ht="15">
      <c r="A54" s="33" t="s">
        <v>234</v>
      </c>
      <c r="B54" s="16">
        <v>344</v>
      </c>
      <c r="C54" s="4">
        <v>403</v>
      </c>
      <c r="D54" s="16">
        <v>423</v>
      </c>
      <c r="E54" s="37">
        <f t="shared" si="3"/>
        <v>0.014423076923076924</v>
      </c>
      <c r="F54" s="38">
        <f t="shared" si="4"/>
        <v>0.22965116279069767</v>
      </c>
      <c r="G54" s="16">
        <f t="shared" si="5"/>
        <v>79</v>
      </c>
    </row>
    <row r="55" spans="1:7" ht="15">
      <c r="A55" s="33" t="s">
        <v>235</v>
      </c>
      <c r="B55" s="16">
        <v>104</v>
      </c>
      <c r="C55" s="4">
        <v>119</v>
      </c>
      <c r="D55" s="16">
        <v>128</v>
      </c>
      <c r="E55" s="37">
        <f t="shared" si="3"/>
        <v>0.00436442989634479</v>
      </c>
      <c r="F55" s="38">
        <f t="shared" si="4"/>
        <v>0.23076923076923078</v>
      </c>
      <c r="G55" s="16">
        <f t="shared" si="5"/>
        <v>24</v>
      </c>
    </row>
    <row r="56" spans="1:7" ht="15">
      <c r="A56" s="33" t="s">
        <v>236</v>
      </c>
      <c r="B56" s="16">
        <v>195</v>
      </c>
      <c r="C56" s="4">
        <v>162</v>
      </c>
      <c r="D56" s="16">
        <v>165</v>
      </c>
      <c r="E56" s="37">
        <f t="shared" si="3"/>
        <v>0.005626022913256956</v>
      </c>
      <c r="F56" s="38">
        <f t="shared" si="4"/>
        <v>-0.15384615384615385</v>
      </c>
      <c r="G56" s="16">
        <f t="shared" si="5"/>
        <v>-30</v>
      </c>
    </row>
    <row r="57" spans="1:7" ht="15">
      <c r="A57" s="33" t="s">
        <v>237</v>
      </c>
      <c r="B57" s="16">
        <v>420</v>
      </c>
      <c r="C57" s="4">
        <v>466</v>
      </c>
      <c r="D57" s="16">
        <v>423</v>
      </c>
      <c r="E57" s="37">
        <f t="shared" si="3"/>
        <v>0.014423076923076924</v>
      </c>
      <c r="F57" s="38">
        <f t="shared" si="4"/>
        <v>0.007142857142857143</v>
      </c>
      <c r="G57" s="16">
        <f t="shared" si="5"/>
        <v>3</v>
      </c>
    </row>
    <row r="58" spans="1:7" ht="15">
      <c r="A58" s="33" t="s">
        <v>238</v>
      </c>
      <c r="B58" s="16">
        <v>54</v>
      </c>
      <c r="C58" s="4">
        <v>70</v>
      </c>
      <c r="D58" s="16">
        <v>79</v>
      </c>
      <c r="E58" s="37">
        <f t="shared" si="3"/>
        <v>0.0026936715766503</v>
      </c>
      <c r="F58" s="38">
        <f t="shared" si="4"/>
        <v>0.46296296296296297</v>
      </c>
      <c r="G58" s="16">
        <f t="shared" si="5"/>
        <v>25</v>
      </c>
    </row>
    <row r="59" spans="1:7" ht="15">
      <c r="A59" s="33" t="s">
        <v>239</v>
      </c>
      <c r="B59" s="16">
        <v>361</v>
      </c>
      <c r="C59" s="4">
        <v>486</v>
      </c>
      <c r="D59" s="16">
        <v>541</v>
      </c>
      <c r="E59" s="37">
        <f t="shared" si="3"/>
        <v>0.018446535733769778</v>
      </c>
      <c r="F59" s="38">
        <f t="shared" si="4"/>
        <v>0.4986149584487535</v>
      </c>
      <c r="G59" s="16">
        <f t="shared" si="5"/>
        <v>180</v>
      </c>
    </row>
    <row r="60" spans="1:7" ht="15">
      <c r="A60" s="33" t="s">
        <v>240</v>
      </c>
      <c r="B60" s="16">
        <v>160</v>
      </c>
      <c r="C60" s="4">
        <v>200</v>
      </c>
      <c r="D60" s="16">
        <v>183</v>
      </c>
      <c r="E60" s="37">
        <f t="shared" si="3"/>
        <v>0.006239770867430442</v>
      </c>
      <c r="F60" s="38">
        <f t="shared" si="4"/>
        <v>0.14375</v>
      </c>
      <c r="G60" s="16">
        <f t="shared" si="5"/>
        <v>23</v>
      </c>
    </row>
    <row r="61" spans="1:7" ht="15">
      <c r="A61" s="33" t="s">
        <v>241</v>
      </c>
      <c r="B61" s="16">
        <v>39</v>
      </c>
      <c r="C61" s="4">
        <v>70</v>
      </c>
      <c r="D61" s="16">
        <v>45</v>
      </c>
      <c r="E61" s="37">
        <f t="shared" si="3"/>
        <v>0.0015343698854337151</v>
      </c>
      <c r="F61" s="38">
        <f t="shared" si="4"/>
        <v>0.15384615384615385</v>
      </c>
      <c r="G61" s="16">
        <f t="shared" si="5"/>
        <v>6</v>
      </c>
    </row>
    <row r="62" spans="1:7" ht="15">
      <c r="A62" s="33" t="s">
        <v>242</v>
      </c>
      <c r="B62" s="16">
        <v>63</v>
      </c>
      <c r="C62" s="4">
        <v>87</v>
      </c>
      <c r="D62" s="16">
        <v>70</v>
      </c>
      <c r="E62" s="37">
        <f t="shared" si="3"/>
        <v>0.002386797599563557</v>
      </c>
      <c r="F62" s="38">
        <f t="shared" si="4"/>
        <v>0.1111111111111111</v>
      </c>
      <c r="G62" s="16">
        <f t="shared" si="5"/>
        <v>7</v>
      </c>
    </row>
    <row r="63" spans="1:7" ht="15">
      <c r="A63" s="33" t="s">
        <v>243</v>
      </c>
      <c r="B63" s="16">
        <v>77</v>
      </c>
      <c r="C63" s="4">
        <v>65</v>
      </c>
      <c r="D63" s="16">
        <v>60</v>
      </c>
      <c r="E63" s="37">
        <f t="shared" si="3"/>
        <v>0.0020458265139116204</v>
      </c>
      <c r="F63" s="38">
        <f t="shared" si="4"/>
        <v>-0.22077922077922077</v>
      </c>
      <c r="G63" s="16">
        <f t="shared" si="5"/>
        <v>-17</v>
      </c>
    </row>
    <row r="64" spans="1:7" ht="15">
      <c r="A64" s="33" t="s">
        <v>244</v>
      </c>
      <c r="B64" s="16">
        <v>230</v>
      </c>
      <c r="C64" s="4">
        <v>181</v>
      </c>
      <c r="D64" s="16">
        <v>191</v>
      </c>
      <c r="E64" s="37">
        <f t="shared" si="3"/>
        <v>0.006512547735951992</v>
      </c>
      <c r="F64" s="38">
        <f t="shared" si="4"/>
        <v>-0.16956521739130434</v>
      </c>
      <c r="G64" s="16">
        <f t="shared" si="5"/>
        <v>-39</v>
      </c>
    </row>
    <row r="65" spans="1:7" ht="15">
      <c r="A65" s="33" t="s">
        <v>245</v>
      </c>
      <c r="B65" s="16">
        <v>87</v>
      </c>
      <c r="C65" s="4">
        <v>129</v>
      </c>
      <c r="D65" s="16">
        <v>138</v>
      </c>
      <c r="E65" s="37">
        <f t="shared" si="3"/>
        <v>0.004705400981996726</v>
      </c>
      <c r="F65" s="38">
        <f t="shared" si="4"/>
        <v>0.5862068965517241</v>
      </c>
      <c r="G65" s="16">
        <f t="shared" si="5"/>
        <v>51</v>
      </c>
    </row>
    <row r="66" spans="1:7" ht="15">
      <c r="A66" s="33" t="s">
        <v>246</v>
      </c>
      <c r="B66" s="16">
        <v>79</v>
      </c>
      <c r="C66" s="4">
        <v>86</v>
      </c>
      <c r="D66" s="16">
        <v>112</v>
      </c>
      <c r="E66" s="37">
        <f aca="true" t="shared" si="6" ref="E66:E83">D66/$D$83</f>
        <v>0.0038188761593016913</v>
      </c>
      <c r="F66" s="38">
        <f aca="true" t="shared" si="7" ref="F66:F83">(D66-B66)/B66</f>
        <v>0.4177215189873418</v>
      </c>
      <c r="G66" s="16">
        <f aca="true" t="shared" si="8" ref="G66:G83">D66-B66</f>
        <v>33</v>
      </c>
    </row>
    <row r="67" spans="1:7" ht="15">
      <c r="A67" s="33" t="s">
        <v>247</v>
      </c>
      <c r="B67" s="16">
        <v>282</v>
      </c>
      <c r="C67" s="4">
        <v>324</v>
      </c>
      <c r="D67" s="16">
        <v>446</v>
      </c>
      <c r="E67" s="37">
        <f t="shared" si="6"/>
        <v>0.015207310420076378</v>
      </c>
      <c r="F67" s="38">
        <f t="shared" si="7"/>
        <v>0.5815602836879432</v>
      </c>
      <c r="G67" s="16">
        <f t="shared" si="8"/>
        <v>164</v>
      </c>
    </row>
    <row r="68" spans="1:7" ht="15">
      <c r="A68" s="33" t="s">
        <v>248</v>
      </c>
      <c r="B68" s="16">
        <v>352</v>
      </c>
      <c r="C68" s="4">
        <v>377</v>
      </c>
      <c r="D68" s="16">
        <v>327</v>
      </c>
      <c r="E68" s="37">
        <f t="shared" si="6"/>
        <v>0.01114975450081833</v>
      </c>
      <c r="F68" s="38">
        <f t="shared" si="7"/>
        <v>-0.07102272727272728</v>
      </c>
      <c r="G68" s="16">
        <f t="shared" si="8"/>
        <v>-25</v>
      </c>
    </row>
    <row r="69" spans="1:7" ht="15">
      <c r="A69" s="33" t="s">
        <v>249</v>
      </c>
      <c r="B69" s="16">
        <v>29</v>
      </c>
      <c r="C69" s="4">
        <v>38</v>
      </c>
      <c r="D69" s="16">
        <v>52</v>
      </c>
      <c r="E69" s="37">
        <f t="shared" si="6"/>
        <v>0.0017730496453900709</v>
      </c>
      <c r="F69" s="38">
        <f t="shared" si="7"/>
        <v>0.7931034482758621</v>
      </c>
      <c r="G69" s="16">
        <f t="shared" si="8"/>
        <v>23</v>
      </c>
    </row>
    <row r="70" spans="1:7" ht="15">
      <c r="A70" s="33" t="s">
        <v>250</v>
      </c>
      <c r="B70" s="16">
        <v>78</v>
      </c>
      <c r="C70" s="4">
        <v>115</v>
      </c>
      <c r="D70" s="16">
        <v>94</v>
      </c>
      <c r="E70" s="37">
        <f t="shared" si="6"/>
        <v>0.003205128205128205</v>
      </c>
      <c r="F70" s="38">
        <f t="shared" si="7"/>
        <v>0.20512820512820512</v>
      </c>
      <c r="G70" s="16">
        <f t="shared" si="8"/>
        <v>16</v>
      </c>
    </row>
    <row r="71" spans="1:7" ht="15">
      <c r="A71" s="33" t="s">
        <v>251</v>
      </c>
      <c r="B71" s="16">
        <v>109</v>
      </c>
      <c r="C71" s="4">
        <v>259</v>
      </c>
      <c r="D71" s="16">
        <v>181</v>
      </c>
      <c r="E71" s="37">
        <f t="shared" si="6"/>
        <v>0.006171576650300055</v>
      </c>
      <c r="F71" s="38">
        <f t="shared" si="7"/>
        <v>0.6605504587155964</v>
      </c>
      <c r="G71" s="16">
        <f t="shared" si="8"/>
        <v>72</v>
      </c>
    </row>
    <row r="72" spans="1:7" ht="15">
      <c r="A72" s="33" t="s">
        <v>252</v>
      </c>
      <c r="B72" s="16">
        <v>134</v>
      </c>
      <c r="C72" s="4">
        <v>249</v>
      </c>
      <c r="D72" s="16">
        <v>202</v>
      </c>
      <c r="E72" s="37">
        <f t="shared" si="6"/>
        <v>0.006887615930169122</v>
      </c>
      <c r="F72" s="38">
        <f t="shared" si="7"/>
        <v>0.5074626865671642</v>
      </c>
      <c r="G72" s="16">
        <f t="shared" si="8"/>
        <v>68</v>
      </c>
    </row>
    <row r="73" spans="1:7" ht="15">
      <c r="A73" s="33" t="s">
        <v>253</v>
      </c>
      <c r="B73" s="16">
        <v>12</v>
      </c>
      <c r="C73" s="4">
        <v>10</v>
      </c>
      <c r="D73" s="16">
        <v>20</v>
      </c>
      <c r="E73" s="37">
        <f t="shared" si="6"/>
        <v>0.0006819421713038735</v>
      </c>
      <c r="F73" s="38">
        <f t="shared" si="7"/>
        <v>0.6666666666666666</v>
      </c>
      <c r="G73" s="16">
        <f t="shared" si="8"/>
        <v>8</v>
      </c>
    </row>
    <row r="74" spans="1:7" ht="15">
      <c r="A74" s="33" t="s">
        <v>254</v>
      </c>
      <c r="B74" s="16">
        <v>636</v>
      </c>
      <c r="C74" s="4">
        <v>617</v>
      </c>
      <c r="D74" s="16">
        <v>590</v>
      </c>
      <c r="E74" s="37">
        <f t="shared" si="6"/>
        <v>0.020117294053464265</v>
      </c>
      <c r="F74" s="38">
        <f t="shared" si="7"/>
        <v>-0.07232704402515723</v>
      </c>
      <c r="G74" s="16">
        <f t="shared" si="8"/>
        <v>-46</v>
      </c>
    </row>
    <row r="75" spans="1:7" ht="15">
      <c r="A75" s="33" t="s">
        <v>255</v>
      </c>
      <c r="B75" s="16">
        <v>114</v>
      </c>
      <c r="C75" s="4">
        <v>128</v>
      </c>
      <c r="D75" s="16">
        <v>145</v>
      </c>
      <c r="E75" s="37">
        <f t="shared" si="6"/>
        <v>0.004944080741953082</v>
      </c>
      <c r="F75" s="38">
        <f t="shared" si="7"/>
        <v>0.2719298245614035</v>
      </c>
      <c r="G75" s="16">
        <f t="shared" si="8"/>
        <v>31</v>
      </c>
    </row>
    <row r="76" spans="1:7" ht="15">
      <c r="A76" s="33" t="s">
        <v>256</v>
      </c>
      <c r="B76" s="16">
        <v>283</v>
      </c>
      <c r="C76" s="4">
        <v>318</v>
      </c>
      <c r="D76" s="16">
        <v>458</v>
      </c>
      <c r="E76" s="37">
        <f t="shared" si="6"/>
        <v>0.015616475722858701</v>
      </c>
      <c r="F76" s="38">
        <f t="shared" si="7"/>
        <v>0.6183745583038869</v>
      </c>
      <c r="G76" s="16">
        <f t="shared" si="8"/>
        <v>175</v>
      </c>
    </row>
    <row r="77" spans="1:7" ht="15">
      <c r="A77" s="33" t="s">
        <v>257</v>
      </c>
      <c r="B77" s="16">
        <v>48</v>
      </c>
      <c r="C77" s="4">
        <v>21</v>
      </c>
      <c r="D77" s="16">
        <v>28</v>
      </c>
      <c r="E77" s="37">
        <f t="shared" si="6"/>
        <v>0.0009547190398254228</v>
      </c>
      <c r="F77" s="38">
        <f t="shared" si="7"/>
        <v>-0.4166666666666667</v>
      </c>
      <c r="G77" s="16">
        <f t="shared" si="8"/>
        <v>-20</v>
      </c>
    </row>
    <row r="78" spans="1:7" ht="15">
      <c r="A78" s="33" t="s">
        <v>258</v>
      </c>
      <c r="B78" s="16">
        <v>211</v>
      </c>
      <c r="C78" s="4">
        <v>228</v>
      </c>
      <c r="D78" s="16">
        <v>248</v>
      </c>
      <c r="E78" s="37">
        <f t="shared" si="6"/>
        <v>0.00845608292416803</v>
      </c>
      <c r="F78" s="38">
        <f t="shared" si="7"/>
        <v>0.17535545023696683</v>
      </c>
      <c r="G78" s="16">
        <f t="shared" si="8"/>
        <v>37</v>
      </c>
    </row>
    <row r="79" spans="1:7" ht="15">
      <c r="A79" s="33" t="s">
        <v>259</v>
      </c>
      <c r="B79" s="16">
        <v>154</v>
      </c>
      <c r="C79" s="4">
        <v>138</v>
      </c>
      <c r="D79" s="16">
        <v>202</v>
      </c>
      <c r="E79" s="37">
        <f t="shared" si="6"/>
        <v>0.006887615930169122</v>
      </c>
      <c r="F79" s="38">
        <f t="shared" si="7"/>
        <v>0.3116883116883117</v>
      </c>
      <c r="G79" s="16">
        <f t="shared" si="8"/>
        <v>48</v>
      </c>
    </row>
    <row r="80" spans="1:7" ht="15">
      <c r="A80" s="33" t="s">
        <v>260</v>
      </c>
      <c r="B80" s="16">
        <v>73</v>
      </c>
      <c r="C80" s="4">
        <v>72</v>
      </c>
      <c r="D80" s="16">
        <v>88</v>
      </c>
      <c r="E80" s="37">
        <f t="shared" si="6"/>
        <v>0.003000545553737043</v>
      </c>
      <c r="F80" s="38">
        <f t="shared" si="7"/>
        <v>0.2054794520547945</v>
      </c>
      <c r="G80" s="16">
        <f t="shared" si="8"/>
        <v>15</v>
      </c>
    </row>
    <row r="81" spans="1:7" ht="15">
      <c r="A81" s="33" t="s">
        <v>261</v>
      </c>
      <c r="B81" s="16">
        <v>100</v>
      </c>
      <c r="C81" s="4">
        <v>74</v>
      </c>
      <c r="D81" s="16">
        <v>93</v>
      </c>
      <c r="E81" s="37">
        <f t="shared" si="6"/>
        <v>0.0031710310965630114</v>
      </c>
      <c r="F81" s="38">
        <f t="shared" si="7"/>
        <v>-0.07</v>
      </c>
      <c r="G81" s="16">
        <f t="shared" si="8"/>
        <v>-7</v>
      </c>
    </row>
    <row r="82" spans="1:7" ht="15.75" thickBot="1">
      <c r="A82" s="33" t="s">
        <v>262</v>
      </c>
      <c r="B82" s="16">
        <v>341</v>
      </c>
      <c r="C82" s="4">
        <v>245</v>
      </c>
      <c r="D82" s="16">
        <v>254</v>
      </c>
      <c r="E82" s="37">
        <f t="shared" si="6"/>
        <v>0.008660665575559192</v>
      </c>
      <c r="F82" s="38">
        <f t="shared" si="7"/>
        <v>-0.25513196480938416</v>
      </c>
      <c r="G82" s="16">
        <f t="shared" si="8"/>
        <v>-87</v>
      </c>
    </row>
    <row r="83" spans="1:7" ht="15.75" thickBot="1">
      <c r="A83" s="35" t="s">
        <v>182</v>
      </c>
      <c r="B83" s="57">
        <v>25605</v>
      </c>
      <c r="C83" s="91">
        <v>27682</v>
      </c>
      <c r="D83" s="57">
        <v>29328</v>
      </c>
      <c r="E83" s="39">
        <f t="shared" si="6"/>
        <v>1</v>
      </c>
      <c r="F83" s="39">
        <f t="shared" si="7"/>
        <v>0.14540128881077916</v>
      </c>
      <c r="G83" s="57">
        <f t="shared" si="8"/>
        <v>3723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J21" sqref="J21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0</v>
      </c>
      <c r="B1" s="22" t="s">
        <v>267</v>
      </c>
      <c r="C1" s="22" t="s">
        <v>268</v>
      </c>
    </row>
    <row r="2" spans="1:4" ht="15">
      <c r="A2" s="63">
        <v>39722</v>
      </c>
      <c r="B2" s="121">
        <v>0.22645685232878826</v>
      </c>
      <c r="C2" s="121">
        <v>0.23177089634100836</v>
      </c>
      <c r="D2" s="92"/>
    </row>
    <row r="3" spans="1:4" ht="15">
      <c r="A3" s="63">
        <v>39753</v>
      </c>
      <c r="B3" s="121">
        <v>0.2274872287752957</v>
      </c>
      <c r="C3" s="121">
        <v>0.23203282878623022</v>
      </c>
      <c r="D3" s="92"/>
    </row>
    <row r="4" spans="1:4" ht="15">
      <c r="A4" s="63">
        <v>39783</v>
      </c>
      <c r="B4" s="121">
        <v>0.23042877822521418</v>
      </c>
      <c r="C4" s="121">
        <v>0.23145107016665797</v>
      </c>
      <c r="D4" s="92"/>
    </row>
    <row r="5" spans="1:4" ht="15">
      <c r="A5" s="63">
        <v>39814</v>
      </c>
      <c r="B5" s="121">
        <v>0.23536168034683602</v>
      </c>
      <c r="C5" s="121">
        <v>0.2313444049469515</v>
      </c>
      <c r="D5" s="92"/>
    </row>
    <row r="6" spans="1:4" ht="15">
      <c r="A6" s="63">
        <v>39845</v>
      </c>
      <c r="B6" s="121">
        <v>0.23670968119976704</v>
      </c>
      <c r="C6" s="121">
        <v>0.23233476494826347</v>
      </c>
      <c r="D6" s="92"/>
    </row>
    <row r="7" spans="1:4" ht="15">
      <c r="A7" s="63">
        <v>39873</v>
      </c>
      <c r="B7" s="121">
        <v>0.23721361379481237</v>
      </c>
      <c r="C7" s="121">
        <v>0.23121946591171347</v>
      </c>
      <c r="D7" s="92"/>
    </row>
    <row r="8" spans="1:4" ht="15">
      <c r="A8" s="63">
        <v>39904</v>
      </c>
      <c r="B8" s="121">
        <v>0.23647000671405904</v>
      </c>
      <c r="C8" s="121">
        <v>0.23134240978106127</v>
      </c>
      <c r="D8" s="92"/>
    </row>
    <row r="9" spans="1:4" ht="15">
      <c r="A9" s="63">
        <v>39934</v>
      </c>
      <c r="B9" s="121">
        <v>0.23470216811458944</v>
      </c>
      <c r="C9" s="121">
        <v>0.23175166728683058</v>
      </c>
      <c r="D9" s="92"/>
    </row>
    <row r="10" spans="1:4" ht="15">
      <c r="A10" s="63">
        <v>39965</v>
      </c>
      <c r="B10" s="121">
        <v>0.2345513033379982</v>
      </c>
      <c r="C10" s="121">
        <v>0.23266532851611282</v>
      </c>
      <c r="D10" s="92"/>
    </row>
    <row r="11" spans="1:4" ht="15">
      <c r="A11" s="63">
        <v>39995</v>
      </c>
      <c r="B11" s="121">
        <v>0.23114660266677792</v>
      </c>
      <c r="C11" s="121">
        <v>0.23386589004106967</v>
      </c>
      <c r="D11" s="92"/>
    </row>
    <row r="12" spans="1:4" ht="15">
      <c r="A12" s="63">
        <v>40026</v>
      </c>
      <c r="B12" s="121">
        <v>0.229076352137914</v>
      </c>
      <c r="C12" s="121">
        <v>0.2355770379637854</v>
      </c>
      <c r="D12" s="92"/>
    </row>
    <row r="13" spans="1:4" ht="15">
      <c r="A13" s="63">
        <v>40057</v>
      </c>
      <c r="B13" s="121">
        <v>0.23377973994132653</v>
      </c>
      <c r="C13" s="121">
        <v>0.2358289214234639</v>
      </c>
      <c r="D13" s="92"/>
    </row>
    <row r="14" spans="1:4" ht="15">
      <c r="A14" s="63">
        <v>40087</v>
      </c>
      <c r="B14" s="121">
        <v>0.2346934026943763</v>
      </c>
      <c r="C14" s="121">
        <v>0.23624143742920797</v>
      </c>
      <c r="D14" s="92"/>
    </row>
    <row r="15" spans="1:4" ht="15">
      <c r="A15" s="63">
        <v>40118</v>
      </c>
      <c r="B15" s="121">
        <v>0.23747265062169806</v>
      </c>
      <c r="C15" s="121">
        <v>0.2374841343786083</v>
      </c>
      <c r="D15" s="92"/>
    </row>
    <row r="16" spans="1:4" ht="15">
      <c r="A16" s="63">
        <v>40148</v>
      </c>
      <c r="B16" s="121">
        <v>0.23913662174998965</v>
      </c>
      <c r="C16" s="121">
        <v>0.2384101949579198</v>
      </c>
      <c r="D16" s="92"/>
    </row>
    <row r="17" spans="1:4" ht="15">
      <c r="A17" s="63">
        <v>40179</v>
      </c>
      <c r="B17" s="121">
        <v>0.2422480266403274</v>
      </c>
      <c r="C17" s="121">
        <v>0.23850601238623947</v>
      </c>
      <c r="D17" s="92"/>
    </row>
    <row r="18" spans="1:4" ht="15">
      <c r="A18" s="63">
        <v>40210</v>
      </c>
      <c r="B18" s="121">
        <v>0.23973201239130335</v>
      </c>
      <c r="C18" s="121">
        <v>0.23692374838958946</v>
      </c>
      <c r="D18" s="92"/>
    </row>
    <row r="19" spans="1:4" ht="15">
      <c r="A19" s="63">
        <v>40238</v>
      </c>
      <c r="B19" s="121">
        <v>0.2425300206785525</v>
      </c>
      <c r="C19" s="121">
        <v>0.23951267701920348</v>
      </c>
      <c r="D19" s="92"/>
    </row>
    <row r="20" spans="1:4" ht="15">
      <c r="A20" s="63">
        <v>40269</v>
      </c>
      <c r="B20" s="121">
        <v>0.24122461122033315</v>
      </c>
      <c r="C20" s="121">
        <v>0.23984412493735208</v>
      </c>
      <c r="D20" s="92"/>
    </row>
    <row r="21" spans="1:4" ht="15">
      <c r="A21" s="63">
        <v>40299</v>
      </c>
      <c r="B21" s="121">
        <v>0.23962430875490873</v>
      </c>
      <c r="C21" s="121">
        <v>0.23948050265033352</v>
      </c>
      <c r="D21" s="92"/>
    </row>
    <row r="22" spans="1:4" ht="15">
      <c r="A22" s="63">
        <v>40330</v>
      </c>
      <c r="B22" s="121">
        <v>0.2410910029198183</v>
      </c>
      <c r="C22" s="121">
        <v>0.23959524922478267</v>
      </c>
      <c r="D22" s="92"/>
    </row>
    <row r="23" spans="1:4" ht="15">
      <c r="A23" s="63">
        <v>40360</v>
      </c>
      <c r="B23" s="121">
        <v>0.23630332404349869</v>
      </c>
      <c r="C23" s="121">
        <v>0.23996574084644698</v>
      </c>
      <c r="D23" s="92"/>
    </row>
    <row r="24" spans="1:4" ht="15">
      <c r="A24" s="63">
        <v>40391</v>
      </c>
      <c r="B24" s="121">
        <v>0.23365646268600096</v>
      </c>
      <c r="C24" s="121">
        <v>0.2407729619541046</v>
      </c>
      <c r="D24" s="92"/>
    </row>
    <row r="25" spans="1:4" ht="15">
      <c r="A25" s="63">
        <v>40422</v>
      </c>
      <c r="B25" s="121">
        <v>0.23743672616152017</v>
      </c>
      <c r="C25" s="121">
        <v>0.24030717144267397</v>
      </c>
      <c r="D25" s="92"/>
    </row>
    <row r="26" spans="1:4" ht="15">
      <c r="A26" s="63">
        <v>40452</v>
      </c>
      <c r="B26" s="121">
        <v>0.23926347030514908</v>
      </c>
      <c r="C26" s="121">
        <v>0.23973264119406695</v>
      </c>
      <c r="D26" s="92"/>
    </row>
    <row r="27" spans="1:4" ht="15">
      <c r="A27" s="63">
        <v>40483</v>
      </c>
      <c r="B27" s="121">
        <v>0.24172171470712586</v>
      </c>
      <c r="C27" s="121">
        <v>0.23988272466582938</v>
      </c>
      <c r="D27" s="92"/>
    </row>
    <row r="28" spans="1:4" ht="15">
      <c r="A28" s="63">
        <v>40513</v>
      </c>
      <c r="B28" s="121">
        <v>0.2424198045820826</v>
      </c>
      <c r="C28" s="121">
        <v>0.24064211468523083</v>
      </c>
      <c r="D28" s="92"/>
    </row>
    <row r="29" spans="1:4" ht="15">
      <c r="A29" s="63">
        <v>40544</v>
      </c>
      <c r="B29" s="121">
        <v>0.24513811962784732</v>
      </c>
      <c r="C29" s="121">
        <v>0.24155223639164067</v>
      </c>
      <c r="D29" s="92"/>
    </row>
    <row r="30" spans="1:4" ht="15">
      <c r="A30" s="63">
        <v>40575</v>
      </c>
      <c r="B30" s="121">
        <v>0.24666992175354233</v>
      </c>
      <c r="C30" s="121">
        <v>0.24300836639112544</v>
      </c>
      <c r="D30" s="92"/>
    </row>
    <row r="31" spans="1:4" ht="15">
      <c r="A31" s="63">
        <v>40603</v>
      </c>
      <c r="B31" s="121">
        <v>0.24543636901711408</v>
      </c>
      <c r="C31" s="121">
        <v>0.24265256201748805</v>
      </c>
      <c r="D31" s="92"/>
    </row>
    <row r="32" spans="1:4" ht="15">
      <c r="A32" s="63">
        <v>40634</v>
      </c>
      <c r="B32" s="121">
        <v>0.2443101043095221</v>
      </c>
      <c r="C32" s="121">
        <v>0.24320975822542593</v>
      </c>
      <c r="D32" s="92"/>
    </row>
    <row r="33" spans="1:4" ht="15">
      <c r="A33" s="63">
        <v>40664</v>
      </c>
      <c r="B33" s="121">
        <v>0.24326266438614272</v>
      </c>
      <c r="C33" s="121">
        <v>0.24367578476585047</v>
      </c>
      <c r="D33" s="92"/>
    </row>
    <row r="34" spans="1:4" ht="15">
      <c r="A34" s="63">
        <v>40695</v>
      </c>
      <c r="B34" s="121">
        <v>0.24262720252357683</v>
      </c>
      <c r="C34" s="121">
        <v>0.2426745650027626</v>
      </c>
      <c r="D34" s="92"/>
    </row>
    <row r="35" spans="1:4" ht="15">
      <c r="A35" s="63">
        <v>40725</v>
      </c>
      <c r="B35" s="121">
        <v>0.23806624873913979</v>
      </c>
      <c r="C35" s="121">
        <v>0.24163650778581242</v>
      </c>
      <c r="D35" s="92"/>
    </row>
    <row r="36" spans="1:4" ht="15">
      <c r="A36" s="63">
        <v>40756</v>
      </c>
      <c r="B36" s="121">
        <v>0.23427765214212362</v>
      </c>
      <c r="C36" s="121">
        <v>0.23956405598297126</v>
      </c>
      <c r="D36" s="92"/>
    </row>
    <row r="37" spans="1:4" ht="15">
      <c r="A37" s="63">
        <v>40787</v>
      </c>
      <c r="B37" s="121">
        <v>0.23677602790989402</v>
      </c>
      <c r="C37" s="121">
        <v>0.24007693491446883</v>
      </c>
      <c r="D37" s="92"/>
    </row>
    <row r="38" spans="1:4" ht="15">
      <c r="A38" s="63">
        <v>40817</v>
      </c>
      <c r="B38" s="121">
        <v>0.23965770007386633</v>
      </c>
      <c r="C38" s="121">
        <v>0.2405357431542025</v>
      </c>
      <c r="D38" s="92"/>
    </row>
    <row r="39" spans="1:7" ht="15">
      <c r="A39" s="63">
        <v>40848</v>
      </c>
      <c r="B39" s="121">
        <v>0.24180406185580713</v>
      </c>
      <c r="C39" s="121">
        <v>0.2404532518958769</v>
      </c>
      <c r="D39" s="92"/>
      <c r="G39" s="93"/>
    </row>
    <row r="40" spans="1:4" ht="15">
      <c r="A40" s="63">
        <v>40878</v>
      </c>
      <c r="B40" s="121">
        <v>0.24292428776915545</v>
      </c>
      <c r="C40" s="121">
        <v>0.2408570708154439</v>
      </c>
      <c r="D40" s="92"/>
    </row>
    <row r="41" spans="1:4" ht="15">
      <c r="A41" s="63">
        <v>40909</v>
      </c>
      <c r="B41" s="121">
        <v>0.24509552677580726</v>
      </c>
      <c r="C41" s="121">
        <v>0.2413556369638978</v>
      </c>
      <c r="D41" s="92"/>
    </row>
    <row r="42" spans="1:3" ht="15">
      <c r="A42" s="63">
        <v>40940</v>
      </c>
      <c r="B42" s="121">
        <v>0.2470967034041066</v>
      </c>
      <c r="C42" s="121">
        <v>0.24177100992078762</v>
      </c>
    </row>
    <row r="43" spans="1:3" ht="15">
      <c r="A43" s="63">
        <v>40969</v>
      </c>
      <c r="B43" s="122">
        <v>0.2445764511217256</v>
      </c>
      <c r="C43" s="122">
        <v>0.2418477833155006</v>
      </c>
    </row>
    <row r="44" spans="1:3" ht="15">
      <c r="A44" s="63">
        <v>41000</v>
      </c>
      <c r="B44" s="123">
        <v>0.242585643006356</v>
      </c>
      <c r="C44" s="123">
        <v>0.2419111557358618</v>
      </c>
    </row>
    <row r="45" spans="1:3" ht="15">
      <c r="A45" s="63">
        <v>41030</v>
      </c>
      <c r="B45" s="122">
        <v>0.24147970632728236</v>
      </c>
      <c r="C45" s="122">
        <v>0.24236360477363353</v>
      </c>
    </row>
    <row r="46" spans="1:3" ht="15">
      <c r="A46" s="63">
        <v>41061</v>
      </c>
      <c r="B46" s="122">
        <v>0.24254733399718245</v>
      </c>
      <c r="C46" s="124">
        <v>0.24316442264128968</v>
      </c>
    </row>
    <row r="47" spans="1:3" ht="15">
      <c r="A47" s="63">
        <v>41091</v>
      </c>
      <c r="B47" s="122">
        <v>0.24019271975489812</v>
      </c>
      <c r="C47" s="124">
        <v>0.24334754808869918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A48" sqref="A48:AA49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0</v>
      </c>
      <c r="B1" s="95" t="s">
        <v>270</v>
      </c>
      <c r="C1" s="95" t="s">
        <v>272</v>
      </c>
      <c r="D1" s="95" t="s">
        <v>271</v>
      </c>
      <c r="E1" s="95" t="s">
        <v>273</v>
      </c>
      <c r="F1" s="96" t="s">
        <v>282</v>
      </c>
      <c r="G1" s="96" t="s">
        <v>283</v>
      </c>
      <c r="H1" s="96" t="s">
        <v>284</v>
      </c>
      <c r="I1" s="96" t="s">
        <v>285</v>
      </c>
      <c r="J1" s="97" t="s">
        <v>278</v>
      </c>
      <c r="K1" s="97" t="s">
        <v>279</v>
      </c>
      <c r="L1" s="97" t="s">
        <v>281</v>
      </c>
      <c r="M1" s="97" t="s">
        <v>280</v>
      </c>
      <c r="N1" s="22" t="s">
        <v>275</v>
      </c>
      <c r="O1" s="22" t="s">
        <v>276</v>
      </c>
      <c r="P1" s="22" t="s">
        <v>274</v>
      </c>
      <c r="Q1" s="22" t="s">
        <v>277</v>
      </c>
    </row>
    <row r="2" spans="1:24" ht="15">
      <c r="A2" s="63">
        <v>39722</v>
      </c>
      <c r="B2" s="16">
        <v>9119936</v>
      </c>
      <c r="C2" s="4">
        <v>8803491</v>
      </c>
      <c r="D2" s="98">
        <f aca="true" t="shared" si="0" ref="D2:D47">(B2/$B$2)*100</f>
        <v>100</v>
      </c>
      <c r="E2" s="98">
        <f>(C2/$C$2)*100</f>
        <v>100</v>
      </c>
      <c r="F2" s="16">
        <v>1910373</v>
      </c>
      <c r="G2" s="16">
        <v>1923403</v>
      </c>
      <c r="H2" s="98">
        <f>(F2/$F$2)*100</f>
        <v>100</v>
      </c>
      <c r="I2" s="98">
        <f>(G2/$G$2)*100</f>
        <v>100</v>
      </c>
      <c r="J2" s="16">
        <v>1137405</v>
      </c>
      <c r="K2" s="94">
        <v>1139345</v>
      </c>
      <c r="L2" s="98">
        <f>(J2/$J$2)*100</f>
        <v>100</v>
      </c>
      <c r="M2" s="98">
        <f>(K2/$K$2)*100</f>
        <v>100</v>
      </c>
      <c r="N2" s="56">
        <v>2444205</v>
      </c>
      <c r="O2" s="4">
        <v>2421393</v>
      </c>
      <c r="P2" s="98">
        <f>(N2/$N$2)*100</f>
        <v>100</v>
      </c>
      <c r="Q2" s="98">
        <f>(O2/$O$2)*100</f>
        <v>100</v>
      </c>
      <c r="W2" s="12"/>
      <c r="X2" s="66"/>
    </row>
    <row r="3" spans="1:24" ht="15">
      <c r="A3" s="63">
        <v>39753</v>
      </c>
      <c r="B3" s="16">
        <v>9022823</v>
      </c>
      <c r="C3" s="4">
        <v>8803737</v>
      </c>
      <c r="D3" s="98">
        <f t="shared" si="0"/>
        <v>98.93515700110176</v>
      </c>
      <c r="E3" s="98">
        <f aca="true" t="shared" si="1" ref="E3:E47">(C3/$C$2)*100</f>
        <v>100.00279434601569</v>
      </c>
      <c r="F3" s="16">
        <v>1911654</v>
      </c>
      <c r="G3" s="16">
        <v>1922328</v>
      </c>
      <c r="H3" s="98">
        <f aca="true" t="shared" si="2" ref="H3:H47">(F3/$F$2)*100</f>
        <v>100.06705496779948</v>
      </c>
      <c r="I3" s="98">
        <f aca="true" t="shared" si="3" ref="I3:I42">(G3/$G$2)*100</f>
        <v>99.94410947679711</v>
      </c>
      <c r="J3" s="16">
        <v>1140518</v>
      </c>
      <c r="K3" s="94">
        <v>1145747</v>
      </c>
      <c r="L3" s="98">
        <f aca="true" t="shared" si="4" ref="L3:L47">(J3/$J$2)*100</f>
        <v>100.27369318756291</v>
      </c>
      <c r="M3" s="98">
        <f aca="true" t="shared" si="5" ref="M3:M47">(K3/$K$2)*100</f>
        <v>100.56190179445208</v>
      </c>
      <c r="N3" s="56">
        <v>2457221</v>
      </c>
      <c r="O3" s="4">
        <v>2439388</v>
      </c>
      <c r="P3" s="98">
        <f aca="true" t="shared" si="6" ref="P3:P47">(N3/$N$2)*100</f>
        <v>100.53252489050632</v>
      </c>
      <c r="Q3" s="98">
        <f aca="true" t="shared" si="7" ref="Q3:Q47">(O3/$O$2)*100</f>
        <v>100.74316725950723</v>
      </c>
      <c r="W3" s="12"/>
      <c r="X3" s="66"/>
    </row>
    <row r="4" spans="1:24" ht="15">
      <c r="A4" s="63">
        <v>39783</v>
      </c>
      <c r="B4" s="16">
        <v>8802989</v>
      </c>
      <c r="C4" s="4">
        <v>8765317</v>
      </c>
      <c r="D4" s="98">
        <f t="shared" si="0"/>
        <v>96.5246795591548</v>
      </c>
      <c r="E4" s="98">
        <f t="shared" si="1"/>
        <v>99.56637656584189</v>
      </c>
      <c r="F4" s="16">
        <v>1897864</v>
      </c>
      <c r="G4" s="16">
        <v>1909612</v>
      </c>
      <c r="H4" s="98">
        <f t="shared" si="2"/>
        <v>99.34520640733511</v>
      </c>
      <c r="I4" s="98">
        <f t="shared" si="3"/>
        <v>99.28298957628743</v>
      </c>
      <c r="J4" s="16">
        <v>1141467</v>
      </c>
      <c r="K4" s="94">
        <v>1152978</v>
      </c>
      <c r="L4" s="98">
        <f t="shared" si="4"/>
        <v>100.35712872723437</v>
      </c>
      <c r="M4" s="98">
        <f t="shared" si="5"/>
        <v>101.19656469287177</v>
      </c>
      <c r="N4" s="56">
        <v>2464205</v>
      </c>
      <c r="O4" s="4">
        <v>2457755</v>
      </c>
      <c r="P4" s="98">
        <f t="shared" si="6"/>
        <v>100.81826197066121</v>
      </c>
      <c r="Q4" s="98">
        <f t="shared" si="7"/>
        <v>101.50169757656028</v>
      </c>
      <c r="W4" s="12"/>
      <c r="X4" s="66"/>
    </row>
    <row r="5" spans="1:24" ht="15">
      <c r="A5" s="63">
        <v>39814</v>
      </c>
      <c r="B5" s="16">
        <v>8481011</v>
      </c>
      <c r="C5" s="4">
        <v>8751329</v>
      </c>
      <c r="D5" s="98">
        <f t="shared" si="0"/>
        <v>92.99419425750357</v>
      </c>
      <c r="E5" s="98">
        <f t="shared" si="1"/>
        <v>99.40748505337258</v>
      </c>
      <c r="F5" s="16">
        <v>1912296</v>
      </c>
      <c r="G5" s="16">
        <v>1915809</v>
      </c>
      <c r="H5" s="98">
        <f t="shared" si="2"/>
        <v>100.10066097039687</v>
      </c>
      <c r="I5" s="98">
        <f t="shared" si="3"/>
        <v>99.60517894585794</v>
      </c>
      <c r="J5" s="16">
        <v>1144082</v>
      </c>
      <c r="K5" s="94">
        <v>1154028</v>
      </c>
      <c r="L5" s="98">
        <f t="shared" si="4"/>
        <v>100.58703803834166</v>
      </c>
      <c r="M5" s="98">
        <f t="shared" si="5"/>
        <v>101.28872290658228</v>
      </c>
      <c r="N5" s="56">
        <v>2467890</v>
      </c>
      <c r="O5" s="4">
        <v>2469678</v>
      </c>
      <c r="P5" s="98">
        <f t="shared" si="6"/>
        <v>100.96902673875555</v>
      </c>
      <c r="Q5" s="98">
        <f t="shared" si="7"/>
        <v>101.9941000903199</v>
      </c>
      <c r="W5" s="12"/>
      <c r="X5" s="66"/>
    </row>
    <row r="6" spans="1:24" ht="15">
      <c r="A6" s="63">
        <v>39845</v>
      </c>
      <c r="B6" s="16">
        <v>8362290</v>
      </c>
      <c r="C6" s="4">
        <v>8740246</v>
      </c>
      <c r="D6" s="98">
        <f t="shared" si="0"/>
        <v>91.69241977136681</v>
      </c>
      <c r="E6" s="98">
        <f t="shared" si="1"/>
        <v>99.2815918139747</v>
      </c>
      <c r="F6" s="16">
        <v>1918636</v>
      </c>
      <c r="G6" s="16">
        <v>1915493</v>
      </c>
      <c r="H6" s="98">
        <f t="shared" si="2"/>
        <v>100.4325333324958</v>
      </c>
      <c r="I6" s="98">
        <f t="shared" si="3"/>
        <v>99.58874973159551</v>
      </c>
      <c r="J6" s="16">
        <v>1146634</v>
      </c>
      <c r="K6" s="94">
        <v>1144440</v>
      </c>
      <c r="L6" s="98">
        <f t="shared" si="4"/>
        <v>100.81140842531904</v>
      </c>
      <c r="M6" s="98">
        <f t="shared" si="5"/>
        <v>100.44718676081432</v>
      </c>
      <c r="N6" s="56">
        <v>2472895</v>
      </c>
      <c r="O6" s="4">
        <v>2472291</v>
      </c>
      <c r="P6" s="98">
        <f t="shared" si="6"/>
        <v>101.17379679691352</v>
      </c>
      <c r="Q6" s="98">
        <f t="shared" si="7"/>
        <v>102.10201318001664</v>
      </c>
      <c r="W6" s="12"/>
      <c r="X6" s="66"/>
    </row>
    <row r="7" spans="1:24" ht="15">
      <c r="A7" s="63">
        <v>39873</v>
      </c>
      <c r="B7" s="16">
        <v>8410234</v>
      </c>
      <c r="C7" s="4">
        <v>8726722</v>
      </c>
      <c r="D7" s="98">
        <f t="shared" si="0"/>
        <v>92.2181252149138</v>
      </c>
      <c r="E7" s="98">
        <f t="shared" si="1"/>
        <v>99.12797093789271</v>
      </c>
      <c r="F7" s="16">
        <v>1916016</v>
      </c>
      <c r="G7" s="16">
        <v>1910801</v>
      </c>
      <c r="H7" s="98">
        <f t="shared" si="2"/>
        <v>100.29538734058741</v>
      </c>
      <c r="I7" s="98">
        <f t="shared" si="3"/>
        <v>99.34480709450906</v>
      </c>
      <c r="J7" s="16">
        <v>1150295</v>
      </c>
      <c r="K7" s="94">
        <v>1145614</v>
      </c>
      <c r="L7" s="98">
        <f t="shared" si="4"/>
        <v>101.13328146086926</v>
      </c>
      <c r="M7" s="98">
        <f t="shared" si="5"/>
        <v>100.55022842071541</v>
      </c>
      <c r="N7" s="56">
        <v>2279020</v>
      </c>
      <c r="O7" s="4">
        <v>2285818</v>
      </c>
      <c r="P7" s="98">
        <f t="shared" si="6"/>
        <v>93.24176981881635</v>
      </c>
      <c r="Q7" s="98">
        <f t="shared" si="7"/>
        <v>94.4009501968495</v>
      </c>
      <c r="W7" s="12"/>
      <c r="X7" s="66"/>
    </row>
    <row r="8" spans="1:24" ht="15">
      <c r="A8" s="63">
        <v>39904</v>
      </c>
      <c r="B8" s="16">
        <v>8503053</v>
      </c>
      <c r="C8" s="4">
        <v>8728378</v>
      </c>
      <c r="D8" s="98">
        <f t="shared" si="0"/>
        <v>93.23588455006701</v>
      </c>
      <c r="E8" s="98">
        <f t="shared" si="1"/>
        <v>99.14678165741296</v>
      </c>
      <c r="F8" s="16">
        <v>1931510</v>
      </c>
      <c r="G8" s="16">
        <v>1920203</v>
      </c>
      <c r="H8" s="98">
        <f t="shared" si="2"/>
        <v>101.10643314159067</v>
      </c>
      <c r="I8" s="98">
        <f t="shared" si="3"/>
        <v>99.83362821000071</v>
      </c>
      <c r="J8" s="16">
        <v>1149546</v>
      </c>
      <c r="K8" s="94">
        <v>1141425</v>
      </c>
      <c r="L8" s="98">
        <f t="shared" si="4"/>
        <v>101.06742980732457</v>
      </c>
      <c r="M8" s="98">
        <f t="shared" si="5"/>
        <v>100.18256103287415</v>
      </c>
      <c r="N8" s="56">
        <v>2271908</v>
      </c>
      <c r="O8" s="4">
        <v>2290031</v>
      </c>
      <c r="P8" s="98">
        <f t="shared" si="6"/>
        <v>92.95079586204922</v>
      </c>
      <c r="Q8" s="98">
        <f t="shared" si="7"/>
        <v>94.57494095340988</v>
      </c>
      <c r="W8" s="12"/>
      <c r="X8" s="66"/>
    </row>
    <row r="9" spans="1:24" ht="15">
      <c r="A9" s="63">
        <v>39934</v>
      </c>
      <c r="B9" s="16">
        <v>8674726</v>
      </c>
      <c r="C9" s="4">
        <v>8734250</v>
      </c>
      <c r="D9" s="98">
        <f t="shared" si="0"/>
        <v>95.11827714580453</v>
      </c>
      <c r="E9" s="98">
        <f t="shared" si="1"/>
        <v>99.21348246962484</v>
      </c>
      <c r="F9" s="16">
        <v>1945342</v>
      </c>
      <c r="G9" s="16">
        <v>1934583</v>
      </c>
      <c r="H9" s="98">
        <f t="shared" si="2"/>
        <v>101.83048022558945</v>
      </c>
      <c r="I9" s="98">
        <f t="shared" si="3"/>
        <v>100.58126144131</v>
      </c>
      <c r="J9" s="16">
        <v>1153672</v>
      </c>
      <c r="K9" s="94">
        <v>1144343</v>
      </c>
      <c r="L9" s="98">
        <f t="shared" si="4"/>
        <v>101.4301853781195</v>
      </c>
      <c r="M9" s="98">
        <f t="shared" si="5"/>
        <v>100.43867309726203</v>
      </c>
      <c r="N9" s="56">
        <v>2270276</v>
      </c>
      <c r="O9" s="4">
        <v>2295089</v>
      </c>
      <c r="P9" s="98">
        <f t="shared" si="6"/>
        <v>92.88402568524326</v>
      </c>
      <c r="Q9" s="98">
        <f t="shared" si="7"/>
        <v>94.78382897778262</v>
      </c>
      <c r="W9" s="12"/>
      <c r="X9" s="66"/>
    </row>
    <row r="10" spans="1:24" ht="15">
      <c r="A10" s="63">
        <v>39965</v>
      </c>
      <c r="B10" s="16">
        <v>8922743</v>
      </c>
      <c r="C10" s="4">
        <v>8781274</v>
      </c>
      <c r="D10" s="98">
        <f t="shared" si="0"/>
        <v>97.83778087916406</v>
      </c>
      <c r="E10" s="98">
        <f t="shared" si="1"/>
        <v>99.74763420556685</v>
      </c>
      <c r="F10" s="16">
        <v>1894680</v>
      </c>
      <c r="G10" s="16">
        <v>1884880</v>
      </c>
      <c r="H10" s="98">
        <f t="shared" si="2"/>
        <v>99.17853738510752</v>
      </c>
      <c r="I10" s="98">
        <f t="shared" si="3"/>
        <v>97.99714360433045</v>
      </c>
      <c r="J10" s="16">
        <v>1158562</v>
      </c>
      <c r="K10" s="94">
        <v>1154510</v>
      </c>
      <c r="L10" s="98">
        <f t="shared" si="4"/>
        <v>101.86011139391861</v>
      </c>
      <c r="M10" s="98">
        <f t="shared" si="5"/>
        <v>101.33102791516177</v>
      </c>
      <c r="N10" s="56">
        <v>2271485</v>
      </c>
      <c r="O10" s="4">
        <v>2258735</v>
      </c>
      <c r="P10" s="98">
        <f t="shared" si="6"/>
        <v>92.93348962136973</v>
      </c>
      <c r="Q10" s="98">
        <f t="shared" si="7"/>
        <v>93.28246178955666</v>
      </c>
      <c r="W10" s="12"/>
      <c r="X10" s="66"/>
    </row>
    <row r="11" spans="1:61" ht="15">
      <c r="A11" s="63">
        <v>39995</v>
      </c>
      <c r="B11" s="16">
        <v>9013349</v>
      </c>
      <c r="C11" s="4">
        <v>8786044</v>
      </c>
      <c r="D11" s="98">
        <f t="shared" si="0"/>
        <v>98.83127469315575</v>
      </c>
      <c r="E11" s="98">
        <f t="shared" si="1"/>
        <v>99.80181725635887</v>
      </c>
      <c r="F11" s="16">
        <v>1830370</v>
      </c>
      <c r="G11" s="16">
        <v>1824947</v>
      </c>
      <c r="H11" s="98">
        <f t="shared" si="2"/>
        <v>95.81217908753945</v>
      </c>
      <c r="I11" s="98">
        <f t="shared" si="3"/>
        <v>94.88115595119692</v>
      </c>
      <c r="J11" s="16">
        <v>1049015</v>
      </c>
      <c r="K11" s="94">
        <v>1046786</v>
      </c>
      <c r="L11" s="98">
        <f t="shared" si="4"/>
        <v>92.22880152628132</v>
      </c>
      <c r="M11" s="98">
        <f t="shared" si="5"/>
        <v>91.8761218068276</v>
      </c>
      <c r="N11" s="56">
        <v>2260614</v>
      </c>
      <c r="O11" s="4">
        <v>2258929</v>
      </c>
      <c r="P11" s="98">
        <f t="shared" si="6"/>
        <v>92.48872332721683</v>
      </c>
      <c r="Q11" s="98">
        <f t="shared" si="7"/>
        <v>93.29047370666389</v>
      </c>
      <c r="W11" s="12"/>
      <c r="X11" s="66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ht="15">
      <c r="A12" s="63">
        <v>40026</v>
      </c>
      <c r="B12" s="16">
        <v>8977653</v>
      </c>
      <c r="C12" s="4">
        <v>8829757</v>
      </c>
      <c r="D12" s="98">
        <f t="shared" si="0"/>
        <v>98.43986843767325</v>
      </c>
      <c r="E12" s="98">
        <f t="shared" si="1"/>
        <v>100.29835891239054</v>
      </c>
      <c r="F12" s="16">
        <v>1786003</v>
      </c>
      <c r="G12" s="16">
        <v>1775898</v>
      </c>
      <c r="H12" s="98">
        <f t="shared" si="2"/>
        <v>93.4897530482267</v>
      </c>
      <c r="I12" s="98">
        <f t="shared" si="3"/>
        <v>92.33104034879845</v>
      </c>
      <c r="J12" s="16">
        <v>1053385</v>
      </c>
      <c r="K12" s="94">
        <v>1054031</v>
      </c>
      <c r="L12" s="98">
        <f t="shared" si="4"/>
        <v>92.61300943815088</v>
      </c>
      <c r="M12" s="98">
        <f t="shared" si="5"/>
        <v>92.51201348143012</v>
      </c>
      <c r="N12" s="56">
        <v>2248048</v>
      </c>
      <c r="O12" s="4">
        <v>2258809</v>
      </c>
      <c r="P12" s="98">
        <f t="shared" si="6"/>
        <v>91.97460933105039</v>
      </c>
      <c r="Q12" s="98">
        <f t="shared" si="7"/>
        <v>93.28551788164911</v>
      </c>
      <c r="W12" s="12"/>
      <c r="X12" s="66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1" ht="15">
      <c r="A13" s="63">
        <v>40057</v>
      </c>
      <c r="B13" s="16">
        <v>8950211</v>
      </c>
      <c r="C13" s="4">
        <v>8860864</v>
      </c>
      <c r="D13" s="98">
        <f t="shared" si="0"/>
        <v>98.13896720327861</v>
      </c>
      <c r="E13" s="98">
        <f t="shared" si="1"/>
        <v>100.65170737381341</v>
      </c>
      <c r="F13" s="16">
        <v>1820914</v>
      </c>
      <c r="G13" s="16">
        <v>1839019</v>
      </c>
      <c r="H13" s="98">
        <f t="shared" si="2"/>
        <v>95.31719721750673</v>
      </c>
      <c r="I13" s="98">
        <f t="shared" si="3"/>
        <v>95.61277589771878</v>
      </c>
      <c r="J13" s="16">
        <v>1059182</v>
      </c>
      <c r="K13" s="94">
        <v>1061185</v>
      </c>
      <c r="L13" s="98">
        <f t="shared" si="4"/>
        <v>93.12267837753483</v>
      </c>
      <c r="M13" s="98">
        <f t="shared" si="5"/>
        <v>93.13991811084439</v>
      </c>
      <c r="N13" s="56">
        <v>2262750</v>
      </c>
      <c r="O13" s="4">
        <v>2260044</v>
      </c>
      <c r="P13" s="98">
        <f t="shared" si="6"/>
        <v>92.57611370568344</v>
      </c>
      <c r="Q13" s="98">
        <f t="shared" si="7"/>
        <v>93.3365215807595</v>
      </c>
      <c r="W13" s="12"/>
      <c r="X13" s="66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24" ht="15">
      <c r="A14" s="63">
        <v>40087</v>
      </c>
      <c r="B14" s="16">
        <v>9046769</v>
      </c>
      <c r="C14" s="4">
        <v>8922262</v>
      </c>
      <c r="D14" s="98">
        <f t="shared" si="0"/>
        <v>99.19772463315532</v>
      </c>
      <c r="E14" s="98">
        <f t="shared" si="1"/>
        <v>101.34913524646075</v>
      </c>
      <c r="F14" s="16">
        <v>1831341</v>
      </c>
      <c r="G14" s="16">
        <v>1844716</v>
      </c>
      <c r="H14" s="98">
        <f t="shared" si="2"/>
        <v>95.86300685782305</v>
      </c>
      <c r="I14" s="98">
        <f t="shared" si="3"/>
        <v>95.90896967510189</v>
      </c>
      <c r="J14" s="16">
        <v>1061647</v>
      </c>
      <c r="K14" s="94">
        <v>1063827</v>
      </c>
      <c r="L14" s="98">
        <f t="shared" si="4"/>
        <v>93.33939977404707</v>
      </c>
      <c r="M14" s="98">
        <f t="shared" si="5"/>
        <v>93.3718057304855</v>
      </c>
      <c r="N14" s="56">
        <v>2279402</v>
      </c>
      <c r="O14" s="4">
        <v>2258130</v>
      </c>
      <c r="P14" s="98">
        <f t="shared" si="6"/>
        <v>93.25739862245597</v>
      </c>
      <c r="Q14" s="98">
        <f t="shared" si="7"/>
        <v>93.25747617177385</v>
      </c>
      <c r="W14" s="12"/>
      <c r="X14" s="66"/>
    </row>
    <row r="15" spans="1:24" ht="15">
      <c r="A15" s="63">
        <v>40118</v>
      </c>
      <c r="B15" s="16">
        <v>8975981</v>
      </c>
      <c r="C15" s="4">
        <v>8970654</v>
      </c>
      <c r="D15" s="98">
        <f t="shared" si="0"/>
        <v>98.42153497568404</v>
      </c>
      <c r="E15" s="98">
        <f t="shared" si="1"/>
        <v>101.89882627244124</v>
      </c>
      <c r="F15" s="16">
        <v>1833978</v>
      </c>
      <c r="G15" s="16">
        <v>1844673</v>
      </c>
      <c r="H15" s="98">
        <f t="shared" si="2"/>
        <v>96.00104272830488</v>
      </c>
      <c r="I15" s="98">
        <f t="shared" si="3"/>
        <v>95.90673405417377</v>
      </c>
      <c r="J15" s="16">
        <v>1066653</v>
      </c>
      <c r="K15" s="94">
        <v>1071943</v>
      </c>
      <c r="L15" s="98">
        <f t="shared" si="4"/>
        <v>93.7795244437997</v>
      </c>
      <c r="M15" s="98">
        <f t="shared" si="5"/>
        <v>94.08414483760407</v>
      </c>
      <c r="N15" s="56">
        <v>2266276</v>
      </c>
      <c r="O15" s="4">
        <v>2249828</v>
      </c>
      <c r="P15" s="98">
        <f t="shared" si="6"/>
        <v>92.72037329111102</v>
      </c>
      <c r="Q15" s="98">
        <f t="shared" si="7"/>
        <v>92.91461567783503</v>
      </c>
      <c r="W15" s="12"/>
      <c r="X15" s="66"/>
    </row>
    <row r="16" spans="1:24" ht="15">
      <c r="A16" s="63">
        <v>40148</v>
      </c>
      <c r="B16" s="16">
        <v>9030202</v>
      </c>
      <c r="C16" s="4">
        <v>9065187</v>
      </c>
      <c r="D16" s="98">
        <f t="shared" si="0"/>
        <v>99.01606765661514</v>
      </c>
      <c r="E16" s="98">
        <f t="shared" si="1"/>
        <v>102.97263892244565</v>
      </c>
      <c r="F16" s="16">
        <v>1832133</v>
      </c>
      <c r="G16" s="16">
        <v>1841987</v>
      </c>
      <c r="H16" s="98">
        <f t="shared" si="2"/>
        <v>95.9044647301862</v>
      </c>
      <c r="I16" s="98">
        <f t="shared" si="3"/>
        <v>95.76708573294313</v>
      </c>
      <c r="J16" s="16">
        <v>1016692</v>
      </c>
      <c r="K16" s="94">
        <v>1027420</v>
      </c>
      <c r="L16" s="98">
        <f t="shared" si="4"/>
        <v>89.38698176990606</v>
      </c>
      <c r="M16" s="98">
        <f t="shared" si="5"/>
        <v>90.17637326709644</v>
      </c>
      <c r="N16" s="56">
        <v>2241418</v>
      </c>
      <c r="O16" s="4">
        <v>2235553</v>
      </c>
      <c r="P16" s="98">
        <f t="shared" si="6"/>
        <v>91.70335548777618</v>
      </c>
      <c r="Q16" s="98">
        <f t="shared" si="7"/>
        <v>92.32507899378581</v>
      </c>
      <c r="W16" s="12"/>
      <c r="X16" s="66"/>
    </row>
    <row r="17" spans="1:24" ht="15">
      <c r="A17" s="63">
        <v>40179</v>
      </c>
      <c r="B17" s="16">
        <v>8874966</v>
      </c>
      <c r="C17" s="4">
        <v>9132231</v>
      </c>
      <c r="D17" s="98">
        <f t="shared" si="0"/>
        <v>97.31390658881817</v>
      </c>
      <c r="E17" s="98">
        <f t="shared" si="1"/>
        <v>103.73420044389208</v>
      </c>
      <c r="F17" s="16">
        <v>1829450</v>
      </c>
      <c r="G17" s="16">
        <v>1831556</v>
      </c>
      <c r="H17" s="98">
        <f t="shared" si="2"/>
        <v>95.76402095297621</v>
      </c>
      <c r="I17" s="98">
        <f t="shared" si="3"/>
        <v>95.22476568872982</v>
      </c>
      <c r="J17" s="16">
        <v>1023665</v>
      </c>
      <c r="K17" s="94">
        <v>1032895</v>
      </c>
      <c r="L17" s="98">
        <f t="shared" si="4"/>
        <v>90.00004395971531</v>
      </c>
      <c r="M17" s="98">
        <f t="shared" si="5"/>
        <v>90.65691252430125</v>
      </c>
      <c r="N17" s="56">
        <v>2224741</v>
      </c>
      <c r="O17" s="4">
        <v>2226357</v>
      </c>
      <c r="P17" s="98">
        <f t="shared" si="6"/>
        <v>91.02104774354032</v>
      </c>
      <c r="Q17" s="98">
        <f t="shared" si="7"/>
        <v>91.94529760348692</v>
      </c>
      <c r="W17" s="12"/>
      <c r="X17" s="66"/>
    </row>
    <row r="18" spans="1:24" ht="15">
      <c r="A18" s="63">
        <v>40210</v>
      </c>
      <c r="B18" s="16">
        <v>8900113</v>
      </c>
      <c r="C18" s="4">
        <v>9224356</v>
      </c>
      <c r="D18" s="98">
        <f t="shared" si="0"/>
        <v>97.58964317293454</v>
      </c>
      <c r="E18" s="98">
        <f t="shared" si="1"/>
        <v>104.78066030850717</v>
      </c>
      <c r="F18" s="16">
        <v>1836308</v>
      </c>
      <c r="G18" s="16">
        <v>1831836</v>
      </c>
      <c r="H18" s="98">
        <f t="shared" si="2"/>
        <v>96.12300843866618</v>
      </c>
      <c r="I18" s="98">
        <f t="shared" si="3"/>
        <v>95.23932322035475</v>
      </c>
      <c r="J18" s="16">
        <v>1036251</v>
      </c>
      <c r="K18" s="94">
        <v>1034068</v>
      </c>
      <c r="L18" s="98">
        <f t="shared" si="4"/>
        <v>91.10659791367192</v>
      </c>
      <c r="M18" s="98">
        <f t="shared" si="5"/>
        <v>90.75986641447498</v>
      </c>
      <c r="N18" s="56">
        <v>2232394</v>
      </c>
      <c r="O18" s="4">
        <v>2231847</v>
      </c>
      <c r="P18" s="98">
        <f t="shared" si="6"/>
        <v>91.33415568661385</v>
      </c>
      <c r="Q18" s="98">
        <f t="shared" si="7"/>
        <v>92.17202659791286</v>
      </c>
      <c r="W18" s="12"/>
      <c r="X18" s="66"/>
    </row>
    <row r="19" spans="1:24" ht="15">
      <c r="A19" s="63">
        <v>40238</v>
      </c>
      <c r="B19" s="16">
        <v>9136036</v>
      </c>
      <c r="C19" s="4">
        <v>9317845</v>
      </c>
      <c r="D19" s="98">
        <f t="shared" si="0"/>
        <v>100.17653632657071</v>
      </c>
      <c r="E19" s="98">
        <f t="shared" si="1"/>
        <v>105.8426140266401</v>
      </c>
      <c r="F19" s="16">
        <v>1836519</v>
      </c>
      <c r="G19" s="16">
        <v>1829094</v>
      </c>
      <c r="H19" s="98">
        <f t="shared" si="2"/>
        <v>96.13405340213666</v>
      </c>
      <c r="I19" s="98">
        <f t="shared" si="3"/>
        <v>95.09676339279912</v>
      </c>
      <c r="J19" s="16">
        <v>1044023</v>
      </c>
      <c r="K19" s="94">
        <v>1039467</v>
      </c>
      <c r="L19" s="98">
        <f t="shared" si="4"/>
        <v>91.78990772855755</v>
      </c>
      <c r="M19" s="98">
        <f t="shared" si="5"/>
        <v>91.23373517240168</v>
      </c>
      <c r="N19" s="56">
        <v>2233661</v>
      </c>
      <c r="O19" s="4">
        <v>2240323</v>
      </c>
      <c r="P19" s="98">
        <f t="shared" si="6"/>
        <v>91.38599258245523</v>
      </c>
      <c r="Q19" s="98">
        <f t="shared" si="7"/>
        <v>92.5220730381231</v>
      </c>
      <c r="W19" s="12"/>
      <c r="X19" s="66"/>
    </row>
    <row r="20" spans="1:24" ht="15">
      <c r="A20" s="63">
        <v>40269</v>
      </c>
      <c r="B20" s="16">
        <v>9361665</v>
      </c>
      <c r="C20" s="4">
        <v>9405738</v>
      </c>
      <c r="D20" s="98">
        <f t="shared" si="0"/>
        <v>102.65055588109391</v>
      </c>
      <c r="E20" s="98">
        <f t="shared" si="1"/>
        <v>106.84100205248122</v>
      </c>
      <c r="F20" s="16">
        <v>1840882</v>
      </c>
      <c r="G20" s="16">
        <v>1828645</v>
      </c>
      <c r="H20" s="98">
        <f t="shared" si="2"/>
        <v>96.36243812072303</v>
      </c>
      <c r="I20" s="98">
        <f t="shared" si="3"/>
        <v>95.07341935101485</v>
      </c>
      <c r="J20" s="16">
        <v>1049270</v>
      </c>
      <c r="K20" s="94">
        <v>1041263</v>
      </c>
      <c r="L20" s="98">
        <f t="shared" si="4"/>
        <v>92.25122098109293</v>
      </c>
      <c r="M20" s="98">
        <f t="shared" si="5"/>
        <v>91.39136960271033</v>
      </c>
      <c r="N20" s="56">
        <v>2228659</v>
      </c>
      <c r="O20" s="4">
        <v>2246436</v>
      </c>
      <c r="P20" s="98">
        <f t="shared" si="6"/>
        <v>91.18134526359286</v>
      </c>
      <c r="Q20" s="98">
        <f t="shared" si="7"/>
        <v>92.77453102408407</v>
      </c>
      <c r="W20" s="12"/>
      <c r="X20" s="66"/>
    </row>
    <row r="21" spans="1:24" ht="15">
      <c r="A21" s="63">
        <v>40299</v>
      </c>
      <c r="B21" s="16">
        <v>9604589</v>
      </c>
      <c r="C21" s="4">
        <v>9506728</v>
      </c>
      <c r="D21" s="98">
        <f t="shared" si="0"/>
        <v>105.31421492431525</v>
      </c>
      <c r="E21" s="98">
        <f t="shared" si="1"/>
        <v>107.98816060583238</v>
      </c>
      <c r="F21" s="16">
        <v>1850444</v>
      </c>
      <c r="G21" s="16">
        <v>1840842</v>
      </c>
      <c r="H21" s="98">
        <f t="shared" si="2"/>
        <v>96.8629686453902</v>
      </c>
      <c r="I21" s="98">
        <f t="shared" si="3"/>
        <v>95.707555826834</v>
      </c>
      <c r="J21" s="16">
        <v>1047511</v>
      </c>
      <c r="K21" s="94">
        <v>1038409</v>
      </c>
      <c r="L21" s="98">
        <f t="shared" si="4"/>
        <v>92.09657070260813</v>
      </c>
      <c r="M21" s="98">
        <f t="shared" si="5"/>
        <v>91.14087480087242</v>
      </c>
      <c r="N21" s="56">
        <v>2220139</v>
      </c>
      <c r="O21" s="4">
        <v>2244403</v>
      </c>
      <c r="P21" s="98">
        <f t="shared" si="6"/>
        <v>90.83276566409118</v>
      </c>
      <c r="Q21" s="98">
        <f t="shared" si="7"/>
        <v>92.69057108862543</v>
      </c>
      <c r="W21" s="12"/>
      <c r="X21" s="66"/>
    </row>
    <row r="22" spans="1:24" ht="15">
      <c r="A22" s="63">
        <v>40330</v>
      </c>
      <c r="B22" s="16">
        <v>9743072</v>
      </c>
      <c r="C22" s="4">
        <v>9543453</v>
      </c>
      <c r="D22" s="98">
        <f t="shared" si="0"/>
        <v>106.83267952757562</v>
      </c>
      <c r="E22" s="98">
        <f t="shared" si="1"/>
        <v>108.40532466041029</v>
      </c>
      <c r="F22" s="16">
        <v>1849129</v>
      </c>
      <c r="G22" s="16">
        <v>1840141</v>
      </c>
      <c r="H22" s="98">
        <f t="shared" si="2"/>
        <v>96.7941339204438</v>
      </c>
      <c r="I22" s="98">
        <f t="shared" si="3"/>
        <v>95.67111000658728</v>
      </c>
      <c r="J22" s="16">
        <v>1054916</v>
      </c>
      <c r="K22" s="94">
        <v>1050928</v>
      </c>
      <c r="L22" s="98">
        <f t="shared" si="4"/>
        <v>92.74761408645118</v>
      </c>
      <c r="M22" s="98">
        <f t="shared" si="5"/>
        <v>92.23966401748372</v>
      </c>
      <c r="N22" s="56">
        <v>2250200</v>
      </c>
      <c r="O22" s="4">
        <v>2237571</v>
      </c>
      <c r="P22" s="98">
        <f t="shared" si="6"/>
        <v>92.06265431909353</v>
      </c>
      <c r="Q22" s="98">
        <f t="shared" si="7"/>
        <v>92.4084194511176</v>
      </c>
      <c r="W22" s="12"/>
      <c r="X22" s="66"/>
    </row>
    <row r="23" spans="1:24" ht="15">
      <c r="A23" s="63">
        <v>40360</v>
      </c>
      <c r="B23" s="16">
        <v>9976855</v>
      </c>
      <c r="C23" s="4">
        <v>9679165</v>
      </c>
      <c r="D23" s="98">
        <f t="shared" si="0"/>
        <v>109.39610760426388</v>
      </c>
      <c r="E23" s="98">
        <f t="shared" si="1"/>
        <v>109.94689493065877</v>
      </c>
      <c r="F23" s="16">
        <v>1859828.0926363636</v>
      </c>
      <c r="G23" s="16">
        <v>1855491</v>
      </c>
      <c r="H23" s="98">
        <f t="shared" si="2"/>
        <v>97.35418646705976</v>
      </c>
      <c r="I23" s="98">
        <f t="shared" si="3"/>
        <v>96.46917468674012</v>
      </c>
      <c r="J23" s="16">
        <v>1068099</v>
      </c>
      <c r="K23" s="94">
        <v>1065598</v>
      </c>
      <c r="L23" s="98">
        <f t="shared" si="4"/>
        <v>93.90665594049614</v>
      </c>
      <c r="M23" s="98">
        <f t="shared" si="5"/>
        <v>93.52724591761056</v>
      </c>
      <c r="N23" s="56">
        <v>2238883</v>
      </c>
      <c r="O23" s="4">
        <v>2237213</v>
      </c>
      <c r="P23" s="98">
        <f t="shared" si="6"/>
        <v>91.59964078299488</v>
      </c>
      <c r="Q23" s="98">
        <f t="shared" si="7"/>
        <v>92.39363457315686</v>
      </c>
      <c r="W23" s="12"/>
      <c r="X23" s="66"/>
    </row>
    <row r="24" spans="1:24" ht="15">
      <c r="A24" s="63">
        <v>40391</v>
      </c>
      <c r="B24" s="16">
        <v>9937919</v>
      </c>
      <c r="C24" s="4">
        <v>9780766</v>
      </c>
      <c r="D24" s="98">
        <f t="shared" si="0"/>
        <v>108.96917478368269</v>
      </c>
      <c r="E24" s="98">
        <f t="shared" si="1"/>
        <v>111.10099391252857</v>
      </c>
      <c r="F24" s="16">
        <v>1861234</v>
      </c>
      <c r="G24" s="16">
        <v>1852501</v>
      </c>
      <c r="H24" s="98">
        <f t="shared" si="2"/>
        <v>97.42777981053962</v>
      </c>
      <c r="I24" s="98">
        <f t="shared" si="3"/>
        <v>96.31372104545953</v>
      </c>
      <c r="J24" s="16">
        <v>1075781</v>
      </c>
      <c r="K24" s="94">
        <v>1076474</v>
      </c>
      <c r="L24" s="98">
        <f t="shared" si="4"/>
        <v>94.58205300662473</v>
      </c>
      <c r="M24" s="98">
        <f t="shared" si="5"/>
        <v>94.48182947219675</v>
      </c>
      <c r="N24" s="56">
        <v>2244536</v>
      </c>
      <c r="O24" s="4">
        <v>2255279</v>
      </c>
      <c r="P24" s="98">
        <f t="shared" si="6"/>
        <v>91.83092252900227</v>
      </c>
      <c r="Q24" s="98">
        <f t="shared" si="7"/>
        <v>93.13973402913116</v>
      </c>
      <c r="W24" s="12"/>
      <c r="X24" s="66"/>
    </row>
    <row r="25" spans="1:24" ht="15">
      <c r="A25" s="63">
        <v>40422</v>
      </c>
      <c r="B25" s="16">
        <v>9959685</v>
      </c>
      <c r="C25" s="4">
        <v>9856385</v>
      </c>
      <c r="D25" s="98">
        <f t="shared" si="0"/>
        <v>109.20783873921923</v>
      </c>
      <c r="E25" s="98">
        <f t="shared" si="1"/>
        <v>111.95995997496901</v>
      </c>
      <c r="F25" s="16">
        <v>1817693.7794</v>
      </c>
      <c r="G25" s="16">
        <v>1837867</v>
      </c>
      <c r="H25" s="98">
        <f t="shared" si="2"/>
        <v>95.14863219905223</v>
      </c>
      <c r="I25" s="98">
        <f t="shared" si="3"/>
        <v>95.55288205331904</v>
      </c>
      <c r="J25" s="16">
        <v>1083929</v>
      </c>
      <c r="K25" s="94">
        <v>1086266</v>
      </c>
      <c r="L25" s="98">
        <f t="shared" si="4"/>
        <v>95.29842052742866</v>
      </c>
      <c r="M25" s="98">
        <f t="shared" si="5"/>
        <v>95.34127064234275</v>
      </c>
      <c r="N25" s="56">
        <v>2246536</v>
      </c>
      <c r="O25" s="4">
        <v>2243849</v>
      </c>
      <c r="P25" s="98">
        <f t="shared" si="6"/>
        <v>91.9127487260684</v>
      </c>
      <c r="Q25" s="98">
        <f t="shared" si="7"/>
        <v>92.66769169647388</v>
      </c>
      <c r="W25" s="12"/>
      <c r="X25" s="66"/>
    </row>
    <row r="26" spans="1:24" ht="15">
      <c r="A26" s="63">
        <v>40452</v>
      </c>
      <c r="B26" s="16">
        <v>9992591</v>
      </c>
      <c r="C26" s="4">
        <v>9942893</v>
      </c>
      <c r="D26" s="98">
        <f t="shared" si="0"/>
        <v>109.56865267475561</v>
      </c>
      <c r="E26" s="98">
        <f t="shared" si="1"/>
        <v>112.94261560555921</v>
      </c>
      <c r="F26" s="16">
        <v>1824281.3330515001</v>
      </c>
      <c r="G26" s="16">
        <v>1840360</v>
      </c>
      <c r="H26" s="98">
        <f t="shared" si="2"/>
        <v>95.49346295469525</v>
      </c>
      <c r="I26" s="98">
        <f t="shared" si="3"/>
        <v>95.68249607596536</v>
      </c>
      <c r="J26" s="16">
        <v>1089543</v>
      </c>
      <c r="K26" s="94">
        <v>1092179</v>
      </c>
      <c r="L26" s="98">
        <f t="shared" si="4"/>
        <v>95.79200021100664</v>
      </c>
      <c r="M26" s="98">
        <f t="shared" si="5"/>
        <v>95.86025304012394</v>
      </c>
      <c r="N26" s="56">
        <v>2263440</v>
      </c>
      <c r="O26" s="4">
        <v>2242319</v>
      </c>
      <c r="P26" s="98">
        <f t="shared" si="6"/>
        <v>92.60434374367125</v>
      </c>
      <c r="Q26" s="98">
        <f t="shared" si="7"/>
        <v>92.60450492753552</v>
      </c>
      <c r="W26" s="12"/>
      <c r="X26" s="66"/>
    </row>
    <row r="27" spans="1:24" ht="15">
      <c r="A27" s="63">
        <v>40483</v>
      </c>
      <c r="B27" s="16">
        <v>9914976</v>
      </c>
      <c r="C27" s="4">
        <v>10031777</v>
      </c>
      <c r="D27" s="98">
        <f t="shared" si="0"/>
        <v>108.71760503582482</v>
      </c>
      <c r="E27" s="98">
        <f t="shared" si="1"/>
        <v>113.95226052937409</v>
      </c>
      <c r="F27" s="16">
        <v>1832451.5024645755</v>
      </c>
      <c r="G27" s="16">
        <v>1845147</v>
      </c>
      <c r="H27" s="98">
        <f t="shared" si="2"/>
        <v>95.92113699599896</v>
      </c>
      <c r="I27" s="98">
        <f t="shared" si="3"/>
        <v>95.93137787556742</v>
      </c>
      <c r="J27" s="16">
        <v>1095643</v>
      </c>
      <c r="K27" s="94">
        <v>1101638</v>
      </c>
      <c r="L27" s="98">
        <f t="shared" si="4"/>
        <v>96.32830873787262</v>
      </c>
      <c r="M27" s="98">
        <f t="shared" si="5"/>
        <v>96.6904668910646</v>
      </c>
      <c r="N27" s="56">
        <v>2260300</v>
      </c>
      <c r="O27" s="4">
        <v>2243898</v>
      </c>
      <c r="P27" s="98">
        <f t="shared" si="6"/>
        <v>92.47587661427744</v>
      </c>
      <c r="Q27" s="98">
        <f t="shared" si="7"/>
        <v>92.66971532502158</v>
      </c>
      <c r="W27" s="12"/>
      <c r="X27" s="66"/>
    </row>
    <row r="28" spans="1:24" ht="15">
      <c r="A28" s="63">
        <v>40513</v>
      </c>
      <c r="B28" s="16">
        <v>10030810</v>
      </c>
      <c r="C28" s="4">
        <v>10139684</v>
      </c>
      <c r="D28" s="98">
        <f t="shared" si="0"/>
        <v>109.98772359806033</v>
      </c>
      <c r="E28" s="98">
        <f t="shared" si="1"/>
        <v>115.17799018593873</v>
      </c>
      <c r="F28" s="16">
        <v>1862191.7550279992</v>
      </c>
      <c r="G28" s="16">
        <v>1871795</v>
      </c>
      <c r="H28" s="98">
        <f t="shared" si="2"/>
        <v>97.47791426218855</v>
      </c>
      <c r="I28" s="98">
        <f t="shared" si="3"/>
        <v>97.31683895678648</v>
      </c>
      <c r="J28" s="16">
        <v>1101131</v>
      </c>
      <c r="K28" s="94">
        <v>1113633</v>
      </c>
      <c r="L28" s="98">
        <f t="shared" si="4"/>
        <v>96.81081057319074</v>
      </c>
      <c r="M28" s="98">
        <f t="shared" si="5"/>
        <v>97.743264770548</v>
      </c>
      <c r="N28" s="56">
        <v>2282510</v>
      </c>
      <c r="O28" s="4">
        <v>2276538</v>
      </c>
      <c r="P28" s="98">
        <f t="shared" si="6"/>
        <v>93.38455653269673</v>
      </c>
      <c r="Q28" s="98">
        <f t="shared" si="7"/>
        <v>94.01769972904027</v>
      </c>
      <c r="W28" s="12"/>
      <c r="X28" s="66"/>
    </row>
    <row r="29" spans="1:24" ht="15">
      <c r="A29" s="63">
        <v>40544</v>
      </c>
      <c r="B29" s="16">
        <v>9960858</v>
      </c>
      <c r="C29" s="4">
        <v>10237384</v>
      </c>
      <c r="D29" s="98">
        <f t="shared" si="0"/>
        <v>109.22070067158367</v>
      </c>
      <c r="E29" s="98">
        <f t="shared" si="1"/>
        <v>116.2877772011126</v>
      </c>
      <c r="F29" s="16">
        <v>1876534.0000000005</v>
      </c>
      <c r="G29" s="16">
        <v>1877182</v>
      </c>
      <c r="H29" s="98">
        <f t="shared" si="2"/>
        <v>98.22867052664587</v>
      </c>
      <c r="I29" s="98">
        <f t="shared" si="3"/>
        <v>97.59691546701342</v>
      </c>
      <c r="J29" s="16">
        <v>1115031</v>
      </c>
      <c r="K29" s="94">
        <v>1125814</v>
      </c>
      <c r="L29" s="98">
        <f t="shared" si="4"/>
        <v>98.03289065900009</v>
      </c>
      <c r="M29" s="98">
        <f t="shared" si="5"/>
        <v>98.81238781931724</v>
      </c>
      <c r="N29" s="56">
        <v>2287487</v>
      </c>
      <c r="O29" s="4">
        <v>2289144</v>
      </c>
      <c r="P29" s="98">
        <f t="shared" si="6"/>
        <v>93.58818102409577</v>
      </c>
      <c r="Q29" s="98">
        <f t="shared" si="7"/>
        <v>94.53830914684234</v>
      </c>
      <c r="W29" s="12"/>
      <c r="X29" s="66"/>
    </row>
    <row r="30" spans="1:24" ht="15">
      <c r="A30" s="63">
        <v>40575</v>
      </c>
      <c r="B30" s="16">
        <v>9970036</v>
      </c>
      <c r="C30" s="4">
        <v>10344006</v>
      </c>
      <c r="D30" s="98">
        <f t="shared" si="0"/>
        <v>109.32133734271821</v>
      </c>
      <c r="E30" s="98">
        <f t="shared" si="1"/>
        <v>117.49891037544083</v>
      </c>
      <c r="F30" s="16">
        <v>1883401.7738148256</v>
      </c>
      <c r="G30" s="16">
        <v>1876434</v>
      </c>
      <c r="H30" s="98">
        <f t="shared" si="2"/>
        <v>98.58816963047664</v>
      </c>
      <c r="I30" s="98">
        <f t="shared" si="3"/>
        <v>97.55802606110107</v>
      </c>
      <c r="J30" s="16">
        <v>1144364</v>
      </c>
      <c r="K30" s="94">
        <v>1141881</v>
      </c>
      <c r="L30" s="98">
        <f t="shared" si="4"/>
        <v>100.61183131778037</v>
      </c>
      <c r="M30" s="98">
        <f t="shared" si="5"/>
        <v>100.22258402854271</v>
      </c>
      <c r="N30" s="56">
        <v>2301439</v>
      </c>
      <c r="O30" s="4">
        <v>2300876</v>
      </c>
      <c r="P30" s="98">
        <f t="shared" si="6"/>
        <v>94.15900057482904</v>
      </c>
      <c r="Q30" s="98">
        <f t="shared" si="7"/>
        <v>95.02282363912012</v>
      </c>
      <c r="W30" s="12"/>
      <c r="X30" s="66"/>
    </row>
    <row r="31" spans="1:24" ht="15">
      <c r="A31" s="63">
        <v>40603</v>
      </c>
      <c r="B31" s="16">
        <v>10252034</v>
      </c>
      <c r="C31" s="4">
        <v>10417747</v>
      </c>
      <c r="D31" s="98">
        <f t="shared" si="0"/>
        <v>112.41344237503421</v>
      </c>
      <c r="E31" s="98">
        <f t="shared" si="1"/>
        <v>118.33654399146884</v>
      </c>
      <c r="F31" s="16">
        <v>1901118.795957645</v>
      </c>
      <c r="G31" s="16">
        <v>1889560</v>
      </c>
      <c r="H31" s="98">
        <f t="shared" si="2"/>
        <v>99.51558130049185</v>
      </c>
      <c r="I31" s="98">
        <f t="shared" si="3"/>
        <v>98.2404623472044</v>
      </c>
      <c r="J31" s="16">
        <v>1157888</v>
      </c>
      <c r="K31" s="94">
        <v>1152599</v>
      </c>
      <c r="L31" s="98">
        <f t="shared" si="4"/>
        <v>101.80085369767144</v>
      </c>
      <c r="M31" s="98">
        <f t="shared" si="5"/>
        <v>101.16329996620865</v>
      </c>
      <c r="N31" s="56">
        <v>2306477</v>
      </c>
      <c r="O31" s="4">
        <v>2313354</v>
      </c>
      <c r="P31" s="98">
        <f t="shared" si="6"/>
        <v>94.3651207652386</v>
      </c>
      <c r="Q31" s="98">
        <f t="shared" si="7"/>
        <v>95.5381468435731</v>
      </c>
      <c r="W31" s="12"/>
      <c r="X31" s="66"/>
    </row>
    <row r="32" spans="1:24" ht="15">
      <c r="A32" s="63">
        <v>40634</v>
      </c>
      <c r="B32" s="16">
        <v>10511792</v>
      </c>
      <c r="C32" s="4">
        <v>10517814</v>
      </c>
      <c r="D32" s="98">
        <f t="shared" si="0"/>
        <v>115.26168604691962</v>
      </c>
      <c r="E32" s="98">
        <f t="shared" si="1"/>
        <v>119.47321806769611</v>
      </c>
      <c r="F32" s="16">
        <v>1906281.7196028521</v>
      </c>
      <c r="G32" s="16">
        <v>1890721</v>
      </c>
      <c r="H32" s="98">
        <f t="shared" si="2"/>
        <v>99.78583866097627</v>
      </c>
      <c r="I32" s="98">
        <f t="shared" si="3"/>
        <v>98.30082411226353</v>
      </c>
      <c r="J32" s="16">
        <v>1195761</v>
      </c>
      <c r="K32" s="94">
        <v>1185901</v>
      </c>
      <c r="L32" s="98">
        <f t="shared" si="4"/>
        <v>105.13062629406411</v>
      </c>
      <c r="M32" s="98">
        <f t="shared" si="5"/>
        <v>104.08620742619664</v>
      </c>
      <c r="N32" s="56">
        <v>2305863</v>
      </c>
      <c r="O32" s="4">
        <v>2324257</v>
      </c>
      <c r="P32" s="98">
        <f t="shared" si="6"/>
        <v>94.3400001227393</v>
      </c>
      <c r="Q32" s="98">
        <f t="shared" si="7"/>
        <v>95.98842484470715</v>
      </c>
      <c r="W32" s="12"/>
      <c r="X32" s="66"/>
    </row>
    <row r="33" spans="1:24" ht="15">
      <c r="A33" s="63">
        <v>40664</v>
      </c>
      <c r="B33" s="16">
        <v>10771209</v>
      </c>
      <c r="C33" s="4">
        <v>10593765</v>
      </c>
      <c r="D33" s="98">
        <f t="shared" si="0"/>
        <v>118.1061906574783</v>
      </c>
      <c r="E33" s="98">
        <f t="shared" si="1"/>
        <v>120.33595536134472</v>
      </c>
      <c r="F33" s="16">
        <v>1885039.9718485156</v>
      </c>
      <c r="G33" s="16">
        <v>1875394</v>
      </c>
      <c r="H33" s="98">
        <f t="shared" si="2"/>
        <v>98.67392241455022</v>
      </c>
      <c r="I33" s="98">
        <f t="shared" si="3"/>
        <v>97.50395522935132</v>
      </c>
      <c r="J33" s="16">
        <v>1218210</v>
      </c>
      <c r="K33" s="94">
        <v>1206427</v>
      </c>
      <c r="L33" s="98">
        <f t="shared" si="4"/>
        <v>107.10432959236155</v>
      </c>
      <c r="M33" s="98">
        <f t="shared" si="5"/>
        <v>105.88776884964605</v>
      </c>
      <c r="N33" s="56">
        <v>2312097</v>
      </c>
      <c r="O33" s="4">
        <v>2337370</v>
      </c>
      <c r="P33" s="98">
        <f t="shared" si="6"/>
        <v>94.5950523789944</v>
      </c>
      <c r="Q33" s="98">
        <f t="shared" si="7"/>
        <v>96.52997262319664</v>
      </c>
      <c r="W33" s="12"/>
      <c r="X33" s="66"/>
    </row>
    <row r="34" spans="1:24" ht="15">
      <c r="A34" s="63">
        <v>40695</v>
      </c>
      <c r="B34" s="16">
        <v>11045909</v>
      </c>
      <c r="C34" s="4">
        <v>10709091</v>
      </c>
      <c r="D34" s="98">
        <f t="shared" si="0"/>
        <v>121.1182731984084</v>
      </c>
      <c r="E34" s="98">
        <f t="shared" si="1"/>
        <v>121.64595840445568</v>
      </c>
      <c r="F34" s="16">
        <v>1889623.9999999995</v>
      </c>
      <c r="G34" s="16">
        <v>1880777</v>
      </c>
      <c r="H34" s="98">
        <f t="shared" si="2"/>
        <v>98.91387702820337</v>
      </c>
      <c r="I34" s="98">
        <f t="shared" si="3"/>
        <v>97.78382377484074</v>
      </c>
      <c r="J34" s="16">
        <v>1199684</v>
      </c>
      <c r="K34" s="94">
        <v>1194462</v>
      </c>
      <c r="L34" s="98">
        <f t="shared" si="4"/>
        <v>105.47553422044038</v>
      </c>
      <c r="M34" s="98">
        <f t="shared" si="5"/>
        <v>104.83760406198299</v>
      </c>
      <c r="N34" s="56">
        <v>2370549</v>
      </c>
      <c r="O34" s="4">
        <v>2357242</v>
      </c>
      <c r="P34" s="98">
        <f t="shared" si="6"/>
        <v>96.98650481444886</v>
      </c>
      <c r="Q34" s="98">
        <f t="shared" si="7"/>
        <v>97.35065724564332</v>
      </c>
      <c r="W34" s="12"/>
      <c r="X34" s="66"/>
    </row>
    <row r="35" spans="1:24" ht="15">
      <c r="A35" s="63">
        <v>40725</v>
      </c>
      <c r="B35" s="16">
        <v>11112453</v>
      </c>
      <c r="C35" s="4">
        <v>10775433</v>
      </c>
      <c r="D35" s="98">
        <f t="shared" si="0"/>
        <v>121.84792744159607</v>
      </c>
      <c r="E35" s="98">
        <f t="shared" si="1"/>
        <v>122.3995458165403</v>
      </c>
      <c r="F35" s="16">
        <v>1868398.0000000002</v>
      </c>
      <c r="G35" s="16">
        <v>1865778</v>
      </c>
      <c r="H35" s="98">
        <f t="shared" si="2"/>
        <v>97.80278511055172</v>
      </c>
      <c r="I35" s="98">
        <f t="shared" si="3"/>
        <v>97.00400800040345</v>
      </c>
      <c r="J35" s="16">
        <v>1184844</v>
      </c>
      <c r="K35" s="94">
        <v>1181646</v>
      </c>
      <c r="L35" s="98">
        <f t="shared" si="4"/>
        <v>104.1708098698353</v>
      </c>
      <c r="M35" s="98">
        <f t="shared" si="5"/>
        <v>103.71274723635071</v>
      </c>
      <c r="N35" s="56">
        <v>2376533</v>
      </c>
      <c r="O35" s="4">
        <v>2374760</v>
      </c>
      <c r="P35" s="98">
        <f t="shared" si="6"/>
        <v>97.2313287960707</v>
      </c>
      <c r="Q35" s="98">
        <f t="shared" si="7"/>
        <v>98.07412510071681</v>
      </c>
      <c r="W35" s="12"/>
      <c r="X35" s="66"/>
    </row>
    <row r="36" spans="1:24" ht="15">
      <c r="A36" s="63">
        <v>40756</v>
      </c>
      <c r="B36" s="16">
        <v>10886860</v>
      </c>
      <c r="C36" s="4">
        <v>10835795</v>
      </c>
      <c r="D36" s="98">
        <f t="shared" si="0"/>
        <v>119.3743026266851</v>
      </c>
      <c r="E36" s="98">
        <f t="shared" si="1"/>
        <v>123.08520563035732</v>
      </c>
      <c r="F36" s="16">
        <v>1876833</v>
      </c>
      <c r="G36" s="16">
        <v>1869880</v>
      </c>
      <c r="H36" s="98">
        <f t="shared" si="2"/>
        <v>98.2443219203789</v>
      </c>
      <c r="I36" s="98">
        <f t="shared" si="3"/>
        <v>97.21727583870879</v>
      </c>
      <c r="J36" s="16">
        <v>1166692</v>
      </c>
      <c r="K36" s="94">
        <v>1167291</v>
      </c>
      <c r="L36" s="98">
        <f t="shared" si="4"/>
        <v>102.57489636497115</v>
      </c>
      <c r="M36" s="98">
        <f t="shared" si="5"/>
        <v>102.45281280033704</v>
      </c>
      <c r="N36" s="56">
        <v>2509484</v>
      </c>
      <c r="O36" s="4">
        <v>2521496</v>
      </c>
      <c r="P36" s="98">
        <f t="shared" si="6"/>
        <v>102.67076615913967</v>
      </c>
      <c r="Q36" s="98">
        <f t="shared" si="7"/>
        <v>104.13410792878315</v>
      </c>
      <c r="W36" s="12"/>
      <c r="X36" s="66"/>
    </row>
    <row r="37" spans="1:24" ht="15">
      <c r="A37" s="63">
        <v>40787</v>
      </c>
      <c r="B37" s="16">
        <v>11061597</v>
      </c>
      <c r="C37" s="4">
        <v>10949515</v>
      </c>
      <c r="D37" s="98">
        <f t="shared" si="0"/>
        <v>121.29029194941718</v>
      </c>
      <c r="E37" s="98">
        <f t="shared" si="1"/>
        <v>124.37696591045531</v>
      </c>
      <c r="F37" s="16">
        <v>1864766</v>
      </c>
      <c r="G37" s="16">
        <v>1886044</v>
      </c>
      <c r="H37" s="98">
        <f t="shared" si="2"/>
        <v>97.61266517062374</v>
      </c>
      <c r="I37" s="98">
        <f t="shared" si="3"/>
        <v>98.0576613429427</v>
      </c>
      <c r="J37" s="16">
        <v>1155959</v>
      </c>
      <c r="K37" s="94">
        <v>1158538</v>
      </c>
      <c r="L37" s="98">
        <f t="shared" si="4"/>
        <v>101.63125711597891</v>
      </c>
      <c r="M37" s="98">
        <f t="shared" si="5"/>
        <v>101.68456437690077</v>
      </c>
      <c r="N37" s="56">
        <v>2537648</v>
      </c>
      <c r="O37" s="4">
        <v>2534618</v>
      </c>
      <c r="P37" s="98">
        <f t="shared" si="6"/>
        <v>103.8230426662248</v>
      </c>
      <c r="Q37" s="98">
        <f t="shared" si="7"/>
        <v>104.67602739414875</v>
      </c>
      <c r="W37" s="12"/>
      <c r="X37" s="66"/>
    </row>
    <row r="38" spans="1:24" ht="15">
      <c r="A38" s="63">
        <v>40817</v>
      </c>
      <c r="B38" s="16">
        <v>11078121</v>
      </c>
      <c r="C38" s="4">
        <v>11022894</v>
      </c>
      <c r="D38" s="98">
        <f t="shared" si="0"/>
        <v>121.47147743142057</v>
      </c>
      <c r="E38" s="98">
        <f t="shared" si="1"/>
        <v>125.21048752137078</v>
      </c>
      <c r="F38" s="16">
        <v>1869097</v>
      </c>
      <c r="G38" s="16">
        <v>1886446</v>
      </c>
      <c r="H38" s="98">
        <f t="shared" si="2"/>
        <v>97.8393748236601</v>
      </c>
      <c r="I38" s="98">
        <f t="shared" si="3"/>
        <v>98.07856179906135</v>
      </c>
      <c r="J38" s="16">
        <v>1154076</v>
      </c>
      <c r="K38" s="94">
        <v>1156864</v>
      </c>
      <c r="L38" s="98">
        <f t="shared" si="4"/>
        <v>101.46570482809554</v>
      </c>
      <c r="M38" s="98">
        <f t="shared" si="5"/>
        <v>101.53763785332801</v>
      </c>
      <c r="N38" s="56">
        <v>2579366</v>
      </c>
      <c r="O38" s="4">
        <v>2555297</v>
      </c>
      <c r="P38" s="98">
        <f t="shared" si="6"/>
        <v>105.52985531082703</v>
      </c>
      <c r="Q38" s="98">
        <f t="shared" si="7"/>
        <v>105.53003993981977</v>
      </c>
      <c r="W38" s="12"/>
      <c r="X38" s="66"/>
    </row>
    <row r="39" spans="1:23" ht="15">
      <c r="A39" s="63">
        <v>40848</v>
      </c>
      <c r="B39" s="16">
        <v>10984191</v>
      </c>
      <c r="C39" s="4">
        <v>11111349</v>
      </c>
      <c r="D39" s="98">
        <f t="shared" si="0"/>
        <v>120.44153599323504</v>
      </c>
      <c r="E39" s="98">
        <f t="shared" si="1"/>
        <v>126.21525937835342</v>
      </c>
      <c r="F39" s="4">
        <v>1878909</v>
      </c>
      <c r="G39" s="16">
        <v>1892672</v>
      </c>
      <c r="H39" s="98">
        <f t="shared" si="2"/>
        <v>98.35299179793684</v>
      </c>
      <c r="I39" s="98">
        <f t="shared" si="3"/>
        <v>98.40225891297871</v>
      </c>
      <c r="J39" s="16">
        <v>1142647</v>
      </c>
      <c r="K39" s="94">
        <v>1149036</v>
      </c>
      <c r="L39" s="98">
        <f t="shared" si="4"/>
        <v>100.46087365538222</v>
      </c>
      <c r="M39" s="98">
        <f t="shared" si="5"/>
        <v>100.85057642768433</v>
      </c>
      <c r="N39" s="16">
        <v>2543634</v>
      </c>
      <c r="O39" s="4">
        <v>2525175</v>
      </c>
      <c r="P39" s="98">
        <f t="shared" si="6"/>
        <v>104.0679484740437</v>
      </c>
      <c r="Q39" s="98">
        <f t="shared" si="7"/>
        <v>104.28604526402778</v>
      </c>
      <c r="W39" s="66"/>
    </row>
    <row r="40" spans="1:23" ht="15">
      <c r="A40" s="63">
        <v>40878</v>
      </c>
      <c r="B40" s="16">
        <v>11030939</v>
      </c>
      <c r="C40" s="4">
        <v>11180033</v>
      </c>
      <c r="D40" s="98">
        <f t="shared" si="0"/>
        <v>120.95412730966532</v>
      </c>
      <c r="E40" s="98">
        <f t="shared" si="1"/>
        <v>126.99544987323779</v>
      </c>
      <c r="F40" s="4">
        <v>1880740</v>
      </c>
      <c r="G40" s="16">
        <v>1891252</v>
      </c>
      <c r="H40" s="98">
        <f t="shared" si="2"/>
        <v>98.4488369548774</v>
      </c>
      <c r="I40" s="98">
        <f t="shared" si="3"/>
        <v>98.32843143116654</v>
      </c>
      <c r="J40" s="16">
        <v>1121777</v>
      </c>
      <c r="K40" s="94">
        <v>1134997</v>
      </c>
      <c r="L40" s="98">
        <f t="shared" si="4"/>
        <v>98.62599513805549</v>
      </c>
      <c r="M40" s="98">
        <f t="shared" si="5"/>
        <v>99.61837722551114</v>
      </c>
      <c r="N40" s="16">
        <v>2554200</v>
      </c>
      <c r="O40" s="4">
        <v>2547514</v>
      </c>
      <c r="P40" s="98">
        <f t="shared" si="6"/>
        <v>104.50023627314403</v>
      </c>
      <c r="Q40" s="98">
        <f t="shared" si="7"/>
        <v>105.20861338906984</v>
      </c>
      <c r="W40" s="66"/>
    </row>
    <row r="41" spans="1:17" ht="15">
      <c r="A41" s="63">
        <v>40909</v>
      </c>
      <c r="B41" s="16">
        <v>10957242</v>
      </c>
      <c r="C41" s="4">
        <v>11272664</v>
      </c>
      <c r="D41" s="98">
        <f t="shared" si="0"/>
        <v>120.14604049852981</v>
      </c>
      <c r="E41" s="98">
        <f t="shared" si="1"/>
        <v>128.04765745770626</v>
      </c>
      <c r="F41" s="4">
        <v>1900471</v>
      </c>
      <c r="G41" s="16">
        <v>1901197</v>
      </c>
      <c r="H41" s="98">
        <f t="shared" si="2"/>
        <v>99.4816719038638</v>
      </c>
      <c r="I41" s="98">
        <f t="shared" si="3"/>
        <v>98.84548375977369</v>
      </c>
      <c r="J41" s="16">
        <v>1139504</v>
      </c>
      <c r="K41" s="94">
        <v>1150972</v>
      </c>
      <c r="L41" s="98">
        <f t="shared" si="4"/>
        <v>100.18454288490028</v>
      </c>
      <c r="M41" s="98">
        <f t="shared" si="5"/>
        <v>101.02049861982103</v>
      </c>
      <c r="N41" s="16">
        <v>2563237</v>
      </c>
      <c r="O41" s="4">
        <v>2565091</v>
      </c>
      <c r="P41" s="98">
        <f t="shared" si="6"/>
        <v>104.8699679445873</v>
      </c>
      <c r="Q41" s="98">
        <f t="shared" si="7"/>
        <v>105.93451785810895</v>
      </c>
    </row>
    <row r="42" spans="1:17" ht="15">
      <c r="A42" s="63">
        <v>40940</v>
      </c>
      <c r="B42" s="16">
        <v>10845430</v>
      </c>
      <c r="C42" s="4">
        <v>11330552</v>
      </c>
      <c r="D42" s="98">
        <f t="shared" si="0"/>
        <v>118.92002312296927</v>
      </c>
      <c r="E42" s="98">
        <f t="shared" si="1"/>
        <v>128.7052147835444</v>
      </c>
      <c r="F42" s="4">
        <v>1921116</v>
      </c>
      <c r="G42" s="16">
        <v>1913164</v>
      </c>
      <c r="H42" s="98">
        <f t="shared" si="2"/>
        <v>100.56235091262282</v>
      </c>
      <c r="I42" s="98">
        <f t="shared" si="3"/>
        <v>99.46766226318665</v>
      </c>
      <c r="J42" s="16">
        <v>1138592</v>
      </c>
      <c r="K42" s="94">
        <v>1136016</v>
      </c>
      <c r="L42" s="98">
        <f t="shared" si="4"/>
        <v>100.10436036416228</v>
      </c>
      <c r="M42" s="98">
        <f t="shared" si="5"/>
        <v>99.70781457767401</v>
      </c>
      <c r="N42" s="16">
        <v>2576419</v>
      </c>
      <c r="O42" s="4">
        <v>2575784</v>
      </c>
      <c r="P42" s="98">
        <f t="shared" si="6"/>
        <v>105.4092844094501</v>
      </c>
      <c r="Q42" s="98">
        <f t="shared" si="7"/>
        <v>106.37612316546713</v>
      </c>
    </row>
    <row r="43" spans="1:17" ht="15">
      <c r="A43" s="63">
        <v>40969</v>
      </c>
      <c r="B43" s="16">
        <v>11257343</v>
      </c>
      <c r="C43" s="4">
        <v>11435908</v>
      </c>
      <c r="D43" s="98">
        <f t="shared" si="0"/>
        <v>123.43664473084021</v>
      </c>
      <c r="E43" s="98">
        <f t="shared" si="1"/>
        <v>129.90196729910895</v>
      </c>
      <c r="F43" s="4">
        <v>1932074</v>
      </c>
      <c r="G43" s="16">
        <v>1918968</v>
      </c>
      <c r="H43" s="98">
        <f t="shared" si="2"/>
        <v>101.1359561719099</v>
      </c>
      <c r="I43" s="98">
        <f>(G43/$G$2)*100</f>
        <v>99.76941909729786</v>
      </c>
      <c r="J43" s="16">
        <v>1136096</v>
      </c>
      <c r="K43" s="94">
        <v>1130770</v>
      </c>
      <c r="L43" s="98">
        <f t="shared" si="4"/>
        <v>99.8849134653004</v>
      </c>
      <c r="M43" s="98">
        <f t="shared" si="5"/>
        <v>99.24737458803085</v>
      </c>
      <c r="N43" s="16">
        <v>2574644</v>
      </c>
      <c r="O43" s="4">
        <v>2582321</v>
      </c>
      <c r="P43" s="98">
        <f t="shared" si="6"/>
        <v>105.33666365955392</v>
      </c>
      <c r="Q43" s="98">
        <f t="shared" si="7"/>
        <v>106.64609173314699</v>
      </c>
    </row>
    <row r="44" spans="1:17" ht="15">
      <c r="A44" s="63">
        <v>41000</v>
      </c>
      <c r="B44" s="16">
        <v>11521869</v>
      </c>
      <c r="C44" s="4">
        <v>11509308</v>
      </c>
      <c r="D44" s="98">
        <f t="shared" si="0"/>
        <v>126.3371694713647</v>
      </c>
      <c r="E44" s="98">
        <f t="shared" si="1"/>
        <v>130.7357274517575</v>
      </c>
      <c r="F44" s="4">
        <v>1937480</v>
      </c>
      <c r="G44" s="16">
        <v>1920805</v>
      </c>
      <c r="H44" s="98">
        <f t="shared" si="2"/>
        <v>101.4189375582674</v>
      </c>
      <c r="I44" s="98">
        <f>(G44/$G$2)*100</f>
        <v>99.86492690299433</v>
      </c>
      <c r="J44" s="16">
        <v>1121103</v>
      </c>
      <c r="K44" s="94">
        <v>1112133</v>
      </c>
      <c r="L44" s="98">
        <f t="shared" si="4"/>
        <v>98.56673744180833</v>
      </c>
      <c r="M44" s="98">
        <f t="shared" si="5"/>
        <v>97.61161017953299</v>
      </c>
      <c r="N44" s="16">
        <v>2569269</v>
      </c>
      <c r="O44" s="4">
        <v>2589767</v>
      </c>
      <c r="P44" s="98">
        <f t="shared" si="6"/>
        <v>105.11675575493872</v>
      </c>
      <c r="Q44" s="98">
        <f t="shared" si="7"/>
        <v>106.95360067531377</v>
      </c>
    </row>
    <row r="45" spans="1:17" ht="15">
      <c r="A45" s="63">
        <v>41030</v>
      </c>
      <c r="B45" s="16">
        <v>11820778</v>
      </c>
      <c r="C45" s="4">
        <v>11597455</v>
      </c>
      <c r="D45" s="98">
        <f t="shared" si="0"/>
        <v>129.61470343651536</v>
      </c>
      <c r="E45" s="98">
        <f t="shared" si="1"/>
        <v>131.73700069665546</v>
      </c>
      <c r="F45" s="4">
        <v>1931182</v>
      </c>
      <c r="G45" s="16">
        <v>1921670</v>
      </c>
      <c r="H45" s="98">
        <f t="shared" si="2"/>
        <v>101.0892637197029</v>
      </c>
      <c r="I45" s="98">
        <f>(G45/$G$2)*100</f>
        <v>99.9098992774785</v>
      </c>
      <c r="J45" s="16">
        <v>1113613</v>
      </c>
      <c r="K45" s="16">
        <v>1103200</v>
      </c>
      <c r="L45" s="98">
        <f t="shared" si="4"/>
        <v>97.90822090636141</v>
      </c>
      <c r="M45" s="98">
        <f t="shared" si="5"/>
        <v>96.82756320517491</v>
      </c>
      <c r="N45" s="16">
        <v>2574350</v>
      </c>
      <c r="O45" s="4">
        <v>2602488</v>
      </c>
      <c r="P45" s="98">
        <f t="shared" si="6"/>
        <v>105.32463520858522</v>
      </c>
      <c r="Q45" s="98">
        <f t="shared" si="7"/>
        <v>107.47895942542165</v>
      </c>
    </row>
    <row r="46" spans="1:17" ht="15">
      <c r="A46" s="63">
        <v>41061</v>
      </c>
      <c r="B46" s="16">
        <v>12087084</v>
      </c>
      <c r="C46" s="4">
        <v>11676190</v>
      </c>
      <c r="D46" s="98">
        <f t="shared" si="0"/>
        <v>132.53474585786566</v>
      </c>
      <c r="E46" s="98">
        <f t="shared" si="1"/>
        <v>132.63136180862796</v>
      </c>
      <c r="F46" s="4">
        <v>1935759</v>
      </c>
      <c r="G46" s="16">
        <v>1926789</v>
      </c>
      <c r="H46" s="98">
        <f t="shared" si="2"/>
        <v>101.32885043915508</v>
      </c>
      <c r="I46" s="98">
        <f>(G46/$G$2)*100</f>
        <v>100.17604215029299</v>
      </c>
      <c r="J46" s="4">
        <v>1104403</v>
      </c>
      <c r="K46" s="16">
        <v>1099916</v>
      </c>
      <c r="L46" s="98">
        <f t="shared" si="4"/>
        <v>97.09848295022442</v>
      </c>
      <c r="M46" s="98">
        <f t="shared" si="5"/>
        <v>96.53932742057937</v>
      </c>
      <c r="N46" s="16">
        <v>2610813</v>
      </c>
      <c r="O46" s="4">
        <v>2596158</v>
      </c>
      <c r="P46" s="98">
        <f t="shared" si="6"/>
        <v>106.81644952039619</v>
      </c>
      <c r="Q46" s="98">
        <f t="shared" si="7"/>
        <v>107.2175396558923</v>
      </c>
    </row>
    <row r="47" spans="1:17" ht="15">
      <c r="A47" s="63">
        <v>41091</v>
      </c>
      <c r="B47" s="16">
        <v>12107944</v>
      </c>
      <c r="C47" s="4">
        <v>11753749</v>
      </c>
      <c r="D47" s="98">
        <f t="shared" si="0"/>
        <v>132.76347553316162</v>
      </c>
      <c r="E47" s="98">
        <f t="shared" si="1"/>
        <v>133.51236458354987</v>
      </c>
      <c r="F47" s="4">
        <v>1938997</v>
      </c>
      <c r="G47" s="16">
        <v>1936371</v>
      </c>
      <c r="H47" s="98">
        <f t="shared" si="2"/>
        <v>101.49834613449835</v>
      </c>
      <c r="I47" s="98">
        <f>(G47/$G$2)*100</f>
        <v>100.6742216789721</v>
      </c>
      <c r="J47" s="4">
        <v>1103934</v>
      </c>
      <c r="K47" s="16">
        <v>1101065</v>
      </c>
      <c r="L47" s="98">
        <f t="shared" si="4"/>
        <v>97.05724873725717</v>
      </c>
      <c r="M47" s="98">
        <f t="shared" si="5"/>
        <v>96.64017483729687</v>
      </c>
      <c r="N47" s="56">
        <v>2613791</v>
      </c>
      <c r="O47" s="4">
        <v>2611842</v>
      </c>
      <c r="P47" s="98">
        <f t="shared" si="6"/>
        <v>106.93828872782767</v>
      </c>
      <c r="Q47" s="98">
        <f t="shared" si="7"/>
        <v>107.86526598532333</v>
      </c>
    </row>
    <row r="48" spans="1:12" ht="15">
      <c r="A48" s="101"/>
      <c r="L48" s="12"/>
    </row>
    <row r="50" spans="3:14" ht="15">
      <c r="C50" s="93"/>
      <c r="F50" s="93"/>
      <c r="G50" s="93"/>
      <c r="H50" s="93"/>
      <c r="I50" s="93"/>
      <c r="J50" s="93"/>
      <c r="L50" s="93"/>
      <c r="M50" s="93"/>
      <c r="N50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H1">
      <pane ySplit="1" topLeftCell="A2" activePane="bottomLeft" state="frozen"/>
      <selection pane="topLeft" activeCell="X1" sqref="X1"/>
      <selection pane="bottomLeft" activeCell="K91" sqref="K91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4" ht="15">
      <c r="A2" s="1" t="s">
        <v>2</v>
      </c>
      <c r="B2" s="7" t="s">
        <v>3</v>
      </c>
      <c r="C2" s="15">
        <v>85852</v>
      </c>
      <c r="D2" s="4">
        <v>91441</v>
      </c>
      <c r="E2" s="16">
        <v>92108</v>
      </c>
      <c r="F2" s="42">
        <f aca="true" t="shared" si="0" ref="F2:F33">E2/$E$90</f>
        <v>0.007607237033801941</v>
      </c>
      <c r="G2" s="18">
        <f aca="true" t="shared" si="1" ref="G2:G33">(E2-C2)/C2</f>
        <v>0.07286958952616131</v>
      </c>
      <c r="H2" s="11">
        <f aca="true" t="shared" si="2" ref="H2:H33">E2-C2</f>
        <v>6256</v>
      </c>
      <c r="I2" s="47">
        <f aca="true" t="shared" si="3" ref="I2:I33">H2/$H$90</f>
        <v>0.006284336071345697</v>
      </c>
      <c r="J2" s="102">
        <v>88125.88</v>
      </c>
      <c r="K2" s="15">
        <v>88513.71</v>
      </c>
      <c r="L2" s="47">
        <f aca="true" t="shared" si="4" ref="L2:L33">(K2-J2)/J2</f>
        <v>0.004400863855203508</v>
      </c>
      <c r="M2" s="16">
        <f aca="true" t="shared" si="5" ref="M2:M33">K2-J2</f>
        <v>387.83000000000175</v>
      </c>
      <c r="N2" s="4"/>
    </row>
    <row r="3" spans="1:14" ht="15">
      <c r="A3" s="5" t="s">
        <v>4</v>
      </c>
      <c r="B3" s="8" t="s">
        <v>5</v>
      </c>
      <c r="C3" s="16">
        <v>32976</v>
      </c>
      <c r="D3" s="4">
        <v>36434</v>
      </c>
      <c r="E3" s="16">
        <v>36403</v>
      </c>
      <c r="F3" s="43">
        <f t="shared" si="0"/>
        <v>0.0030065385171916884</v>
      </c>
      <c r="G3" s="19">
        <f t="shared" si="1"/>
        <v>0.10392406598738477</v>
      </c>
      <c r="H3" s="11">
        <f t="shared" si="2"/>
        <v>3427</v>
      </c>
      <c r="I3" s="37">
        <f t="shared" si="3"/>
        <v>0.003442522333200401</v>
      </c>
      <c r="J3" s="11">
        <v>34531.91</v>
      </c>
      <c r="K3" s="16">
        <v>34888.42</v>
      </c>
      <c r="L3" s="37">
        <f t="shared" si="4"/>
        <v>0.010324074167921634</v>
      </c>
      <c r="M3" s="16">
        <f t="shared" si="5"/>
        <v>356.50999999999476</v>
      </c>
      <c r="N3" s="4"/>
    </row>
    <row r="4" spans="1:14" ht="15">
      <c r="A4" s="5" t="s">
        <v>6</v>
      </c>
      <c r="B4" s="8" t="s">
        <v>7</v>
      </c>
      <c r="C4" s="16">
        <v>7564</v>
      </c>
      <c r="D4" s="4">
        <v>8991</v>
      </c>
      <c r="E4" s="16">
        <v>8794</v>
      </c>
      <c r="F4" s="43">
        <f t="shared" si="0"/>
        <v>0.0007263000225306625</v>
      </c>
      <c r="G4" s="19">
        <f t="shared" si="1"/>
        <v>0.16261237440507667</v>
      </c>
      <c r="H4" s="11">
        <f t="shared" si="2"/>
        <v>1230</v>
      </c>
      <c r="I4" s="37">
        <f t="shared" si="3"/>
        <v>0.0012355711904979553</v>
      </c>
      <c r="J4" s="11">
        <v>8727.731</v>
      </c>
      <c r="K4" s="16">
        <v>8811.441</v>
      </c>
      <c r="L4" s="37">
        <f t="shared" si="4"/>
        <v>0.009591267191896834</v>
      </c>
      <c r="M4" s="16">
        <f t="shared" si="5"/>
        <v>83.71000000000095</v>
      </c>
      <c r="N4" s="4"/>
    </row>
    <row r="5" spans="1:14" ht="15">
      <c r="A5" s="5" t="s">
        <v>8</v>
      </c>
      <c r="B5" s="8" t="s">
        <v>9</v>
      </c>
      <c r="C5" s="16">
        <v>50781</v>
      </c>
      <c r="D5" s="4">
        <v>51386</v>
      </c>
      <c r="E5" s="16">
        <v>51400</v>
      </c>
      <c r="F5" s="43">
        <f t="shared" si="0"/>
        <v>0.004245146822614971</v>
      </c>
      <c r="G5" s="19">
        <f t="shared" si="1"/>
        <v>0.0121895984718694</v>
      </c>
      <c r="H5" s="11">
        <f t="shared" si="2"/>
        <v>619</v>
      </c>
      <c r="I5" s="37">
        <f t="shared" si="3"/>
        <v>0.0006218037129416539</v>
      </c>
      <c r="J5" s="11">
        <v>52506.57</v>
      </c>
      <c r="K5" s="16">
        <v>52384.91</v>
      </c>
      <c r="L5" s="37">
        <f t="shared" si="4"/>
        <v>-0.002317043371905577</v>
      </c>
      <c r="M5" s="16">
        <f t="shared" si="5"/>
        <v>-121.65999999999622</v>
      </c>
      <c r="N5" s="4"/>
    </row>
    <row r="6" spans="1:14" ht="15">
      <c r="A6" s="5" t="s">
        <v>10</v>
      </c>
      <c r="B6" s="8" t="s">
        <v>11</v>
      </c>
      <c r="C6" s="16">
        <v>3583</v>
      </c>
      <c r="D6" s="4">
        <v>3584</v>
      </c>
      <c r="E6" s="16">
        <v>3602</v>
      </c>
      <c r="F6" s="43">
        <f t="shared" si="0"/>
        <v>0.00029749063920348493</v>
      </c>
      <c r="G6" s="19">
        <f t="shared" si="1"/>
        <v>0.005302818866871337</v>
      </c>
      <c r="H6" s="11">
        <f t="shared" si="2"/>
        <v>19</v>
      </c>
      <c r="I6" s="37">
        <f t="shared" si="3"/>
        <v>1.9086059040212318E-05</v>
      </c>
      <c r="J6" s="11">
        <v>3628.35</v>
      </c>
      <c r="K6" s="16">
        <v>3627.254</v>
      </c>
      <c r="L6" s="37">
        <f t="shared" si="4"/>
        <v>-0.0003020656772362103</v>
      </c>
      <c r="M6" s="16">
        <f t="shared" si="5"/>
        <v>-1.0960000000000036</v>
      </c>
      <c r="N6" s="4"/>
    </row>
    <row r="7" spans="1:14" ht="15">
      <c r="A7" s="5" t="s">
        <v>12</v>
      </c>
      <c r="B7" s="8" t="s">
        <v>13</v>
      </c>
      <c r="C7" s="16">
        <v>23458</v>
      </c>
      <c r="D7" s="4">
        <v>24293</v>
      </c>
      <c r="E7" s="16">
        <v>24496</v>
      </c>
      <c r="F7" s="43">
        <f t="shared" si="0"/>
        <v>0.0020231345635559595</v>
      </c>
      <c r="G7" s="19">
        <f t="shared" si="1"/>
        <v>0.04424929661522722</v>
      </c>
      <c r="H7" s="11">
        <f t="shared" si="2"/>
        <v>1038</v>
      </c>
      <c r="I7" s="37">
        <f t="shared" si="3"/>
        <v>0.001042701541249494</v>
      </c>
      <c r="J7" s="11">
        <v>23297.94</v>
      </c>
      <c r="K7" s="16">
        <v>23222.87</v>
      </c>
      <c r="L7" s="37">
        <f t="shared" si="4"/>
        <v>-0.0032221732908574627</v>
      </c>
      <c r="M7" s="16">
        <f t="shared" si="5"/>
        <v>-75.06999999999971</v>
      </c>
      <c r="N7" s="4"/>
    </row>
    <row r="8" spans="1:14" ht="15">
      <c r="A8" s="5" t="s">
        <v>14</v>
      </c>
      <c r="B8" s="8" t="s">
        <v>15</v>
      </c>
      <c r="C8" s="16">
        <v>62368</v>
      </c>
      <c r="D8" s="4">
        <v>65970</v>
      </c>
      <c r="E8" s="16">
        <v>66234</v>
      </c>
      <c r="F8" s="43">
        <f t="shared" si="0"/>
        <v>0.005470292892005447</v>
      </c>
      <c r="G8" s="19">
        <f t="shared" si="1"/>
        <v>0.06198691636736788</v>
      </c>
      <c r="H8" s="11">
        <f t="shared" si="2"/>
        <v>3866</v>
      </c>
      <c r="I8" s="37">
        <f t="shared" si="3"/>
        <v>0.003883510749971622</v>
      </c>
      <c r="J8" s="11">
        <v>61723.69</v>
      </c>
      <c r="K8" s="16">
        <v>61680.22</v>
      </c>
      <c r="L8" s="37">
        <f t="shared" si="4"/>
        <v>-0.0007042676806911765</v>
      </c>
      <c r="M8" s="16">
        <f t="shared" si="5"/>
        <v>-43.470000000001164</v>
      </c>
      <c r="N8" s="4"/>
    </row>
    <row r="9" spans="1:14" ht="15">
      <c r="A9" s="5" t="s">
        <v>16</v>
      </c>
      <c r="B9" s="8" t="s">
        <v>17</v>
      </c>
      <c r="C9" s="16">
        <v>5132</v>
      </c>
      <c r="D9" s="4">
        <v>6001</v>
      </c>
      <c r="E9" s="16">
        <v>5973</v>
      </c>
      <c r="F9" s="43">
        <f t="shared" si="0"/>
        <v>0.0004933124897174945</v>
      </c>
      <c r="G9" s="19">
        <f t="shared" si="1"/>
        <v>0.16387373343725642</v>
      </c>
      <c r="H9" s="11">
        <f t="shared" si="2"/>
        <v>841</v>
      </c>
      <c r="I9" s="37">
        <f t="shared" si="3"/>
        <v>0.0008448092448851873</v>
      </c>
      <c r="J9" s="11">
        <v>5034.56</v>
      </c>
      <c r="K9" s="16">
        <v>5080.037</v>
      </c>
      <c r="L9" s="37">
        <f t="shared" si="4"/>
        <v>0.00903296415178285</v>
      </c>
      <c r="M9" s="16">
        <f t="shared" si="5"/>
        <v>45.47699999999986</v>
      </c>
      <c r="N9" s="4"/>
    </row>
    <row r="10" spans="1:14" ht="15">
      <c r="A10" s="5">
        <v>10</v>
      </c>
      <c r="B10" s="8" t="s">
        <v>18</v>
      </c>
      <c r="C10" s="16">
        <v>373077</v>
      </c>
      <c r="D10" s="4">
        <v>400085</v>
      </c>
      <c r="E10" s="16">
        <v>403918</v>
      </c>
      <c r="F10" s="43">
        <f t="shared" si="0"/>
        <v>0.033359751250914275</v>
      </c>
      <c r="G10" s="19">
        <f t="shared" si="1"/>
        <v>0.08266658089348848</v>
      </c>
      <c r="H10" s="11">
        <f t="shared" si="2"/>
        <v>30841</v>
      </c>
      <c r="I10" s="37">
        <f t="shared" si="3"/>
        <v>0.030980691939957266</v>
      </c>
      <c r="J10" s="11">
        <v>397919.8</v>
      </c>
      <c r="K10" s="16">
        <v>400729.3</v>
      </c>
      <c r="L10" s="37">
        <f t="shared" si="4"/>
        <v>0.0070604679636449355</v>
      </c>
      <c r="M10" s="16">
        <f t="shared" si="5"/>
        <v>2809.5</v>
      </c>
      <c r="N10" s="4"/>
    </row>
    <row r="11" spans="1:14" ht="15">
      <c r="A11" s="5">
        <v>11</v>
      </c>
      <c r="B11" s="8" t="s">
        <v>19</v>
      </c>
      <c r="C11" s="16">
        <v>12736</v>
      </c>
      <c r="D11" s="4">
        <v>13087</v>
      </c>
      <c r="E11" s="16">
        <v>13357</v>
      </c>
      <c r="F11" s="43">
        <f t="shared" si="0"/>
        <v>0.0011031600410441277</v>
      </c>
      <c r="G11" s="19">
        <f t="shared" si="1"/>
        <v>0.048759422110552765</v>
      </c>
      <c r="H11" s="11">
        <f t="shared" si="2"/>
        <v>621</v>
      </c>
      <c r="I11" s="37">
        <f t="shared" si="3"/>
        <v>0.0006238127717879921</v>
      </c>
      <c r="J11" s="11">
        <v>12945.11</v>
      </c>
      <c r="K11" s="16">
        <v>12985.84</v>
      </c>
      <c r="L11" s="37">
        <f t="shared" si="4"/>
        <v>0.00314636183083802</v>
      </c>
      <c r="M11" s="16">
        <f t="shared" si="5"/>
        <v>40.72999999999956</v>
      </c>
      <c r="N11" s="4"/>
    </row>
    <row r="12" spans="1:14" ht="15">
      <c r="A12" s="5">
        <v>12</v>
      </c>
      <c r="B12" s="8" t="s">
        <v>20</v>
      </c>
      <c r="C12" s="16">
        <v>3974</v>
      </c>
      <c r="D12" s="4">
        <v>4050</v>
      </c>
      <c r="E12" s="16">
        <v>3084</v>
      </c>
      <c r="F12" s="43">
        <f t="shared" si="0"/>
        <v>0.00025470880935689826</v>
      </c>
      <c r="G12" s="19">
        <f t="shared" si="1"/>
        <v>-0.22395571212883744</v>
      </c>
      <c r="H12" s="11">
        <f t="shared" si="2"/>
        <v>-890</v>
      </c>
      <c r="I12" s="37">
        <f t="shared" si="3"/>
        <v>-0.0008940311866204717</v>
      </c>
      <c r="J12" s="11">
        <v>3757.086</v>
      </c>
      <c r="K12" s="16">
        <v>3525.816</v>
      </c>
      <c r="L12" s="37">
        <f t="shared" si="4"/>
        <v>-0.06155568437879782</v>
      </c>
      <c r="M12" s="16">
        <f t="shared" si="5"/>
        <v>-231.26999999999998</v>
      </c>
      <c r="N12" s="4"/>
    </row>
    <row r="13" spans="1:14" ht="15">
      <c r="A13" s="5">
        <v>13</v>
      </c>
      <c r="B13" s="8" t="s">
        <v>21</v>
      </c>
      <c r="C13" s="16">
        <v>371480</v>
      </c>
      <c r="D13" s="4">
        <v>413089</v>
      </c>
      <c r="E13" s="16">
        <v>414965</v>
      </c>
      <c r="F13" s="43">
        <f t="shared" si="0"/>
        <v>0.03427212745615606</v>
      </c>
      <c r="G13" s="19">
        <f t="shared" si="1"/>
        <v>0.11705879185958867</v>
      </c>
      <c r="H13" s="11">
        <f t="shared" si="2"/>
        <v>43485</v>
      </c>
      <c r="I13" s="37">
        <f t="shared" si="3"/>
        <v>0.04368196196650698</v>
      </c>
      <c r="J13" s="11">
        <v>412169.8</v>
      </c>
      <c r="K13" s="16">
        <v>416877.4</v>
      </c>
      <c r="L13" s="37">
        <f t="shared" si="4"/>
        <v>0.011421506379167118</v>
      </c>
      <c r="M13" s="16">
        <f t="shared" si="5"/>
        <v>4707.600000000035</v>
      </c>
      <c r="N13" s="4"/>
    </row>
    <row r="14" spans="1:14" ht="15">
      <c r="A14" s="5">
        <v>14</v>
      </c>
      <c r="B14" s="8" t="s">
        <v>22</v>
      </c>
      <c r="C14" s="16">
        <v>398469</v>
      </c>
      <c r="D14" s="4">
        <v>448289</v>
      </c>
      <c r="E14" s="16">
        <v>447181</v>
      </c>
      <c r="F14" s="43">
        <f t="shared" si="0"/>
        <v>0.03693285994715535</v>
      </c>
      <c r="G14" s="19">
        <f t="shared" si="1"/>
        <v>0.12224790385199351</v>
      </c>
      <c r="H14" s="11">
        <f t="shared" si="2"/>
        <v>48712</v>
      </c>
      <c r="I14" s="37">
        <f t="shared" si="3"/>
        <v>0.048932637261411706</v>
      </c>
      <c r="J14" s="11">
        <v>445199.7</v>
      </c>
      <c r="K14" s="16">
        <v>451215.9</v>
      </c>
      <c r="L14" s="37">
        <f t="shared" si="4"/>
        <v>0.013513486195071586</v>
      </c>
      <c r="M14" s="16">
        <f t="shared" si="5"/>
        <v>6016.200000000012</v>
      </c>
      <c r="N14" s="4"/>
    </row>
    <row r="15" spans="1:14" ht="15">
      <c r="A15" s="5">
        <v>15</v>
      </c>
      <c r="B15" s="8" t="s">
        <v>23</v>
      </c>
      <c r="C15" s="16">
        <v>51104</v>
      </c>
      <c r="D15" s="4">
        <v>59190</v>
      </c>
      <c r="E15" s="16">
        <v>59499</v>
      </c>
      <c r="F15" s="43">
        <f t="shared" si="0"/>
        <v>0.004914046513594711</v>
      </c>
      <c r="G15" s="19">
        <f t="shared" si="1"/>
        <v>0.16427285535378836</v>
      </c>
      <c r="H15" s="11">
        <f t="shared" si="2"/>
        <v>8395</v>
      </c>
      <c r="I15" s="37">
        <f t="shared" si="3"/>
        <v>0.008433024507504336</v>
      </c>
      <c r="J15" s="11">
        <v>58819.18</v>
      </c>
      <c r="K15" s="16">
        <v>59625.3</v>
      </c>
      <c r="L15" s="37">
        <f t="shared" si="4"/>
        <v>0.013705053351644864</v>
      </c>
      <c r="M15" s="16">
        <f t="shared" si="5"/>
        <v>806.1200000000026</v>
      </c>
      <c r="N15" s="4"/>
    </row>
    <row r="16" spans="1:14" ht="15">
      <c r="A16" s="5">
        <v>16</v>
      </c>
      <c r="B16" s="8" t="s">
        <v>24</v>
      </c>
      <c r="C16" s="16">
        <v>64832</v>
      </c>
      <c r="D16" s="4">
        <v>66646</v>
      </c>
      <c r="E16" s="16">
        <v>67654</v>
      </c>
      <c r="F16" s="43">
        <f t="shared" si="0"/>
        <v>0.005587571267260569</v>
      </c>
      <c r="G16" s="19">
        <f t="shared" si="1"/>
        <v>0.043527887462981245</v>
      </c>
      <c r="H16" s="11">
        <f t="shared" si="2"/>
        <v>2822</v>
      </c>
      <c r="I16" s="37">
        <f t="shared" si="3"/>
        <v>0.0028347820321831135</v>
      </c>
      <c r="J16" s="11">
        <v>66709.22</v>
      </c>
      <c r="K16" s="16">
        <v>66954.67</v>
      </c>
      <c r="L16" s="37">
        <f t="shared" si="4"/>
        <v>0.003679401438062041</v>
      </c>
      <c r="M16" s="16">
        <f t="shared" si="5"/>
        <v>245.4499999999971</v>
      </c>
      <c r="N16" s="4"/>
    </row>
    <row r="17" spans="1:14" ht="15">
      <c r="A17" s="5">
        <v>17</v>
      </c>
      <c r="B17" s="8" t="s">
        <v>25</v>
      </c>
      <c r="C17" s="16">
        <v>38425</v>
      </c>
      <c r="D17" s="4">
        <v>39826</v>
      </c>
      <c r="E17" s="16">
        <v>39952</v>
      </c>
      <c r="F17" s="43">
        <f t="shared" si="0"/>
        <v>0.0032996518649243836</v>
      </c>
      <c r="G17" s="19">
        <f t="shared" si="1"/>
        <v>0.03973975276512687</v>
      </c>
      <c r="H17" s="11">
        <f t="shared" si="2"/>
        <v>1527</v>
      </c>
      <c r="I17" s="37">
        <f t="shared" si="3"/>
        <v>0.001533916429179169</v>
      </c>
      <c r="J17" s="11">
        <v>39893.97</v>
      </c>
      <c r="K17" s="16">
        <v>39926.04</v>
      </c>
      <c r="L17" s="37">
        <f t="shared" si="4"/>
        <v>0.0008038808872619022</v>
      </c>
      <c r="M17" s="16">
        <f t="shared" si="5"/>
        <v>32.06999999999971</v>
      </c>
      <c r="N17" s="4"/>
    </row>
    <row r="18" spans="1:14" ht="15">
      <c r="A18" s="5">
        <v>18</v>
      </c>
      <c r="B18" s="8" t="s">
        <v>26</v>
      </c>
      <c r="C18" s="16">
        <v>68247</v>
      </c>
      <c r="D18" s="4">
        <v>71731</v>
      </c>
      <c r="E18" s="16">
        <v>71762</v>
      </c>
      <c r="F18" s="43">
        <f t="shared" si="0"/>
        <v>0.005926852651449329</v>
      </c>
      <c r="G18" s="19">
        <f t="shared" si="1"/>
        <v>0.05150409541811362</v>
      </c>
      <c r="H18" s="11">
        <f t="shared" si="2"/>
        <v>3515</v>
      </c>
      <c r="I18" s="37">
        <f t="shared" si="3"/>
        <v>0.0035309209224392785</v>
      </c>
      <c r="J18" s="11">
        <v>71583.47</v>
      </c>
      <c r="K18" s="16">
        <v>71588.01</v>
      </c>
      <c r="L18" s="37">
        <f t="shared" si="4"/>
        <v>6.342246331441598E-05</v>
      </c>
      <c r="M18" s="16">
        <f t="shared" si="5"/>
        <v>4.539999999993597</v>
      </c>
      <c r="N18" s="4"/>
    </row>
    <row r="19" spans="1:14" ht="15">
      <c r="A19" s="5">
        <v>19</v>
      </c>
      <c r="B19" s="8" t="s">
        <v>27</v>
      </c>
      <c r="C19" s="16">
        <v>8568</v>
      </c>
      <c r="D19" s="4">
        <v>9219</v>
      </c>
      <c r="E19" s="16">
        <v>9424</v>
      </c>
      <c r="F19" s="43">
        <f t="shared" si="0"/>
        <v>0.0007783319777494842</v>
      </c>
      <c r="G19" s="19">
        <f t="shared" si="1"/>
        <v>0.09990662931839403</v>
      </c>
      <c r="H19" s="11">
        <f t="shared" si="2"/>
        <v>856</v>
      </c>
      <c r="I19" s="37">
        <f t="shared" si="3"/>
        <v>0.0008598771862327234</v>
      </c>
      <c r="J19" s="11">
        <v>9198.1</v>
      </c>
      <c r="K19" s="16">
        <v>9315.326</v>
      </c>
      <c r="L19" s="37">
        <f t="shared" si="4"/>
        <v>0.01274458855633215</v>
      </c>
      <c r="M19" s="16">
        <f t="shared" si="5"/>
        <v>117.22599999999875</v>
      </c>
      <c r="N19" s="4"/>
    </row>
    <row r="20" spans="1:14" ht="15">
      <c r="A20" s="5">
        <v>20</v>
      </c>
      <c r="B20" s="8" t="s">
        <v>28</v>
      </c>
      <c r="C20" s="16">
        <v>77677</v>
      </c>
      <c r="D20" s="4">
        <v>80342</v>
      </c>
      <c r="E20" s="16">
        <v>80126</v>
      </c>
      <c r="F20" s="43">
        <f t="shared" si="0"/>
        <v>0.006617638799783019</v>
      </c>
      <c r="G20" s="19">
        <f t="shared" si="1"/>
        <v>0.03152799412953641</v>
      </c>
      <c r="H20" s="11">
        <f t="shared" si="2"/>
        <v>2449</v>
      </c>
      <c r="I20" s="37">
        <f t="shared" si="3"/>
        <v>0.002460092557341051</v>
      </c>
      <c r="J20" s="11">
        <v>79571.52</v>
      </c>
      <c r="K20" s="16">
        <v>79308.02</v>
      </c>
      <c r="L20" s="37">
        <f t="shared" si="4"/>
        <v>-0.0033114863207338503</v>
      </c>
      <c r="M20" s="16">
        <f t="shared" si="5"/>
        <v>-263.5</v>
      </c>
      <c r="N20" s="4"/>
    </row>
    <row r="21" spans="1:14" ht="15">
      <c r="A21" s="5">
        <v>21</v>
      </c>
      <c r="B21" s="8" t="s">
        <v>29</v>
      </c>
      <c r="C21" s="16">
        <v>9905</v>
      </c>
      <c r="D21" s="4">
        <v>10396</v>
      </c>
      <c r="E21" s="16">
        <v>10423</v>
      </c>
      <c r="F21" s="43">
        <f t="shared" si="0"/>
        <v>0.0008608397924536156</v>
      </c>
      <c r="G21" s="19">
        <f t="shared" si="1"/>
        <v>0.052296819787985865</v>
      </c>
      <c r="H21" s="11">
        <f t="shared" si="2"/>
        <v>518</v>
      </c>
      <c r="I21" s="37">
        <f t="shared" si="3"/>
        <v>0.0005203462412015779</v>
      </c>
      <c r="J21" s="11">
        <v>10243.12</v>
      </c>
      <c r="K21" s="16">
        <v>10264.12</v>
      </c>
      <c r="L21" s="37">
        <f t="shared" si="4"/>
        <v>0.0020501565929130967</v>
      </c>
      <c r="M21" s="16">
        <f t="shared" si="5"/>
        <v>21</v>
      </c>
      <c r="N21" s="4"/>
    </row>
    <row r="22" spans="1:14" ht="15">
      <c r="A22" s="5">
        <v>22</v>
      </c>
      <c r="B22" s="8" t="s">
        <v>30</v>
      </c>
      <c r="C22" s="16">
        <v>155983</v>
      </c>
      <c r="D22" s="4">
        <v>167452</v>
      </c>
      <c r="E22" s="16">
        <v>168326</v>
      </c>
      <c r="F22" s="43">
        <f t="shared" si="0"/>
        <v>0.013902112530418046</v>
      </c>
      <c r="G22" s="19">
        <f t="shared" si="1"/>
        <v>0.07913041805837816</v>
      </c>
      <c r="H22" s="11">
        <f t="shared" si="2"/>
        <v>12343</v>
      </c>
      <c r="I22" s="37">
        <f t="shared" si="3"/>
        <v>0.012398906670175822</v>
      </c>
      <c r="J22" s="11">
        <v>166782.2</v>
      </c>
      <c r="K22" s="16">
        <v>167811.8</v>
      </c>
      <c r="L22" s="37">
        <f t="shared" si="4"/>
        <v>0.006173320654122422</v>
      </c>
      <c r="M22" s="16">
        <f t="shared" si="5"/>
        <v>1029.5999999999767</v>
      </c>
      <c r="N22" s="4"/>
    </row>
    <row r="23" spans="1:14" ht="15">
      <c r="A23" s="5">
        <v>23</v>
      </c>
      <c r="B23" s="8" t="s">
        <v>31</v>
      </c>
      <c r="C23" s="16">
        <v>201898</v>
      </c>
      <c r="D23" s="4">
        <v>211561</v>
      </c>
      <c r="E23" s="16">
        <v>212699</v>
      </c>
      <c r="F23" s="43">
        <f t="shared" si="0"/>
        <v>0.01756689657633038</v>
      </c>
      <c r="G23" s="19">
        <f t="shared" si="1"/>
        <v>0.053497310523135444</v>
      </c>
      <c r="H23" s="11">
        <f t="shared" si="2"/>
        <v>10801</v>
      </c>
      <c r="I23" s="37">
        <f t="shared" si="3"/>
        <v>0.010849922299649118</v>
      </c>
      <c r="J23" s="11">
        <v>203341.8</v>
      </c>
      <c r="K23" s="16">
        <v>203718.8</v>
      </c>
      <c r="L23" s="37">
        <f t="shared" si="4"/>
        <v>0.001854021160430369</v>
      </c>
      <c r="M23" s="16">
        <f t="shared" si="5"/>
        <v>377</v>
      </c>
      <c r="N23" s="4"/>
    </row>
    <row r="24" spans="1:14" ht="15">
      <c r="A24" s="5">
        <v>24</v>
      </c>
      <c r="B24" s="8" t="s">
        <v>32</v>
      </c>
      <c r="C24" s="16">
        <v>156079</v>
      </c>
      <c r="D24" s="4">
        <v>166259</v>
      </c>
      <c r="E24" s="16">
        <v>166691</v>
      </c>
      <c r="F24" s="43">
        <f t="shared" si="0"/>
        <v>0.013767077218064437</v>
      </c>
      <c r="G24" s="19">
        <f t="shared" si="1"/>
        <v>0.0679912095797641</v>
      </c>
      <c r="H24" s="11">
        <f t="shared" si="2"/>
        <v>10612</v>
      </c>
      <c r="I24" s="37">
        <f t="shared" si="3"/>
        <v>0.010660066238670165</v>
      </c>
      <c r="J24" s="11">
        <v>165529.7</v>
      </c>
      <c r="K24" s="16">
        <v>165053.1</v>
      </c>
      <c r="L24" s="37">
        <f t="shared" si="4"/>
        <v>-0.0028792416104179842</v>
      </c>
      <c r="M24" s="16">
        <f t="shared" si="5"/>
        <v>-476.6000000000058</v>
      </c>
      <c r="N24" s="4"/>
    </row>
    <row r="25" spans="1:14" ht="15">
      <c r="A25" s="5">
        <v>25</v>
      </c>
      <c r="B25" s="8" t="s">
        <v>33</v>
      </c>
      <c r="C25" s="16">
        <v>356776</v>
      </c>
      <c r="D25" s="4">
        <v>371232</v>
      </c>
      <c r="E25" s="16">
        <v>373702</v>
      </c>
      <c r="F25" s="43">
        <f t="shared" si="0"/>
        <v>0.03086419957013346</v>
      </c>
      <c r="G25" s="19">
        <f t="shared" si="1"/>
        <v>0.047441531941610424</v>
      </c>
      <c r="H25" s="11">
        <f t="shared" si="2"/>
        <v>16926</v>
      </c>
      <c r="I25" s="37">
        <f t="shared" si="3"/>
        <v>0.017002665016559667</v>
      </c>
      <c r="J25" s="11">
        <v>366868.9</v>
      </c>
      <c r="K25" s="16">
        <v>365348.4</v>
      </c>
      <c r="L25" s="37">
        <f t="shared" si="4"/>
        <v>-0.004144532283875793</v>
      </c>
      <c r="M25" s="16">
        <f t="shared" si="5"/>
        <v>-1520.5</v>
      </c>
      <c r="N25" s="4"/>
    </row>
    <row r="26" spans="1:14" ht="15">
      <c r="A26" s="5">
        <v>26</v>
      </c>
      <c r="B26" s="8" t="s">
        <v>34</v>
      </c>
      <c r="C26" s="16">
        <v>38728</v>
      </c>
      <c r="D26" s="4">
        <v>39733</v>
      </c>
      <c r="E26" s="16">
        <v>40533</v>
      </c>
      <c r="F26" s="43">
        <f t="shared" si="0"/>
        <v>0.003347636890292852</v>
      </c>
      <c r="G26" s="19">
        <f t="shared" si="1"/>
        <v>0.04660710596984094</v>
      </c>
      <c r="H26" s="11">
        <f t="shared" si="2"/>
        <v>1805</v>
      </c>
      <c r="I26" s="37">
        <f t="shared" si="3"/>
        <v>0.00181317560882017</v>
      </c>
      <c r="J26" s="11">
        <v>40020.16</v>
      </c>
      <c r="K26" s="16">
        <v>40382.84</v>
      </c>
      <c r="L26" s="37">
        <f t="shared" si="4"/>
        <v>0.009062432534002688</v>
      </c>
      <c r="M26" s="16">
        <f t="shared" si="5"/>
        <v>362.679999999993</v>
      </c>
      <c r="N26" s="4"/>
    </row>
    <row r="27" spans="1:14" ht="15">
      <c r="A27" s="5">
        <v>27</v>
      </c>
      <c r="B27" s="8" t="s">
        <v>35</v>
      </c>
      <c r="C27" s="16">
        <v>84370</v>
      </c>
      <c r="D27" s="4">
        <v>92441</v>
      </c>
      <c r="E27" s="16">
        <v>93462</v>
      </c>
      <c r="F27" s="43">
        <f t="shared" si="0"/>
        <v>0.007719064442319852</v>
      </c>
      <c r="G27" s="19">
        <f t="shared" si="1"/>
        <v>0.1077634230176603</v>
      </c>
      <c r="H27" s="11">
        <f t="shared" si="2"/>
        <v>9092</v>
      </c>
      <c r="I27" s="37">
        <f t="shared" si="3"/>
        <v>0.009133181515453179</v>
      </c>
      <c r="J27" s="11">
        <v>91817.3</v>
      </c>
      <c r="K27" s="16">
        <v>92694.43</v>
      </c>
      <c r="L27" s="37">
        <f t="shared" si="4"/>
        <v>0.009552992736662809</v>
      </c>
      <c r="M27" s="16">
        <f t="shared" si="5"/>
        <v>877.1299999999901</v>
      </c>
      <c r="N27" s="4"/>
    </row>
    <row r="28" spans="1:14" ht="15">
      <c r="A28" s="5">
        <v>28</v>
      </c>
      <c r="B28" s="8" t="s">
        <v>36</v>
      </c>
      <c r="C28" s="16">
        <v>172218</v>
      </c>
      <c r="D28" s="4">
        <v>179553</v>
      </c>
      <c r="E28" s="16">
        <v>180459</v>
      </c>
      <c r="F28" s="43">
        <f t="shared" si="0"/>
        <v>0.014904181915608463</v>
      </c>
      <c r="G28" s="19">
        <f t="shared" si="1"/>
        <v>0.04785214089119604</v>
      </c>
      <c r="H28" s="11">
        <f t="shared" si="2"/>
        <v>8241</v>
      </c>
      <c r="I28" s="37">
        <f t="shared" si="3"/>
        <v>0.0082783269763363</v>
      </c>
      <c r="J28" s="11">
        <v>176029.2</v>
      </c>
      <c r="K28" s="16">
        <v>176758.6</v>
      </c>
      <c r="L28" s="37">
        <f t="shared" si="4"/>
        <v>0.004143630715813025</v>
      </c>
      <c r="M28" s="16">
        <f t="shared" si="5"/>
        <v>729.3999999999942</v>
      </c>
      <c r="N28" s="4"/>
    </row>
    <row r="29" spans="1:14" ht="15">
      <c r="A29" s="5">
        <v>29</v>
      </c>
      <c r="B29" s="8" t="s">
        <v>37</v>
      </c>
      <c r="C29" s="16">
        <v>90670</v>
      </c>
      <c r="D29" s="4">
        <v>103447</v>
      </c>
      <c r="E29" s="16">
        <v>105050</v>
      </c>
      <c r="F29" s="43">
        <f t="shared" si="0"/>
        <v>0.008676122056725733</v>
      </c>
      <c r="G29" s="19">
        <f t="shared" si="1"/>
        <v>0.15859711040035293</v>
      </c>
      <c r="H29" s="11">
        <f t="shared" si="2"/>
        <v>14380</v>
      </c>
      <c r="I29" s="37">
        <f t="shared" si="3"/>
        <v>0.014445133105171218</v>
      </c>
      <c r="J29" s="11">
        <v>108029.9</v>
      </c>
      <c r="K29" s="16">
        <v>110124.1</v>
      </c>
      <c r="L29" s="37">
        <f t="shared" si="4"/>
        <v>0.019385373864087736</v>
      </c>
      <c r="M29" s="16">
        <f t="shared" si="5"/>
        <v>2094.2000000000116</v>
      </c>
      <c r="N29" s="4"/>
    </row>
    <row r="30" spans="1:14" ht="15">
      <c r="A30" s="5">
        <v>30</v>
      </c>
      <c r="B30" s="8" t="s">
        <v>38</v>
      </c>
      <c r="C30" s="16">
        <v>37289</v>
      </c>
      <c r="D30" s="4">
        <v>35717</v>
      </c>
      <c r="E30" s="16">
        <v>34932</v>
      </c>
      <c r="F30" s="43">
        <f t="shared" si="0"/>
        <v>0.002885048031275995</v>
      </c>
      <c r="G30" s="19">
        <f t="shared" si="1"/>
        <v>-0.06320898924615838</v>
      </c>
      <c r="H30" s="11">
        <f t="shared" si="2"/>
        <v>-2357</v>
      </c>
      <c r="I30" s="37">
        <f t="shared" si="3"/>
        <v>-0.0023676758504094964</v>
      </c>
      <c r="J30" s="11">
        <v>34330.69</v>
      </c>
      <c r="K30" s="16">
        <v>34420.45</v>
      </c>
      <c r="L30" s="37">
        <f t="shared" si="4"/>
        <v>0.0026145702285621047</v>
      </c>
      <c r="M30" s="16">
        <f t="shared" si="5"/>
        <v>89.75999999999476</v>
      </c>
      <c r="N30" s="4"/>
    </row>
    <row r="31" spans="1:14" ht="15">
      <c r="A31" s="5">
        <v>31</v>
      </c>
      <c r="B31" s="8" t="s">
        <v>39</v>
      </c>
      <c r="C31" s="16">
        <v>111640</v>
      </c>
      <c r="D31" s="4">
        <v>127149</v>
      </c>
      <c r="E31" s="16">
        <v>127924</v>
      </c>
      <c r="F31" s="43">
        <f t="shared" si="0"/>
        <v>0.010565294983194504</v>
      </c>
      <c r="G31" s="19">
        <f t="shared" si="1"/>
        <v>0.14586169831601575</v>
      </c>
      <c r="H31" s="11">
        <f t="shared" si="2"/>
        <v>16284</v>
      </c>
      <c r="I31" s="37">
        <f t="shared" si="3"/>
        <v>0.016357757126885124</v>
      </c>
      <c r="J31" s="11">
        <v>125190.2</v>
      </c>
      <c r="K31" s="16">
        <v>126068.3</v>
      </c>
      <c r="L31" s="37">
        <f t="shared" si="4"/>
        <v>0.007014127303894441</v>
      </c>
      <c r="M31" s="16">
        <f t="shared" si="5"/>
        <v>878.1000000000058</v>
      </c>
      <c r="N31" s="4"/>
    </row>
    <row r="32" spans="1:14" ht="15">
      <c r="A32" s="5">
        <v>32</v>
      </c>
      <c r="B32" s="8" t="s">
        <v>40</v>
      </c>
      <c r="C32" s="16">
        <v>34084</v>
      </c>
      <c r="D32" s="4">
        <v>37858</v>
      </c>
      <c r="E32" s="16">
        <v>37924</v>
      </c>
      <c r="F32" s="43">
        <f t="shared" si="0"/>
        <v>0.0031321585233628434</v>
      </c>
      <c r="G32" s="19">
        <f t="shared" si="1"/>
        <v>0.1126628330008215</v>
      </c>
      <c r="H32" s="11">
        <f t="shared" si="2"/>
        <v>3840</v>
      </c>
      <c r="I32" s="37">
        <f t="shared" si="3"/>
        <v>0.0038573929849692263</v>
      </c>
      <c r="J32" s="11">
        <v>37301.01</v>
      </c>
      <c r="K32" s="16">
        <v>37658.58</v>
      </c>
      <c r="L32" s="37">
        <f t="shared" si="4"/>
        <v>0.009586067508627774</v>
      </c>
      <c r="M32" s="16">
        <f t="shared" si="5"/>
        <v>357.5699999999997</v>
      </c>
      <c r="N32" s="4"/>
    </row>
    <row r="33" spans="1:14" ht="15">
      <c r="A33" s="5">
        <v>33</v>
      </c>
      <c r="B33" s="8" t="s">
        <v>41</v>
      </c>
      <c r="C33" s="16">
        <v>155500</v>
      </c>
      <c r="D33" s="4">
        <v>165188</v>
      </c>
      <c r="E33" s="16">
        <v>165166</v>
      </c>
      <c r="F33" s="43">
        <f t="shared" si="0"/>
        <v>0.013641126850272845</v>
      </c>
      <c r="G33" s="19">
        <f t="shared" si="1"/>
        <v>0.062160771704180065</v>
      </c>
      <c r="H33" s="11">
        <f t="shared" si="2"/>
        <v>9666</v>
      </c>
      <c r="I33" s="37">
        <f t="shared" si="3"/>
        <v>0.009709781404352224</v>
      </c>
      <c r="J33" s="11">
        <v>164148.2</v>
      </c>
      <c r="K33" s="16">
        <v>164818.8</v>
      </c>
      <c r="L33" s="37">
        <f t="shared" si="4"/>
        <v>0.004085332644524745</v>
      </c>
      <c r="M33" s="16">
        <f t="shared" si="5"/>
        <v>670.5999999999767</v>
      </c>
      <c r="N33" s="4"/>
    </row>
    <row r="34" spans="1:14" ht="15">
      <c r="A34" s="5">
        <v>35</v>
      </c>
      <c r="B34" s="8" t="s">
        <v>42</v>
      </c>
      <c r="C34" s="16">
        <v>98255</v>
      </c>
      <c r="D34" s="4">
        <v>100461</v>
      </c>
      <c r="E34" s="16">
        <v>97307</v>
      </c>
      <c r="F34" s="43">
        <f aca="true" t="shared" si="6" ref="F34:F65">E34/$E$90</f>
        <v>0.008036624549964882</v>
      </c>
      <c r="G34" s="19">
        <f aca="true" t="shared" si="7" ref="G34:G65">(E34-C34)/C34</f>
        <v>-0.009648363950943973</v>
      </c>
      <c r="H34" s="11">
        <f aca="true" t="shared" si="8" ref="H34:H65">E34-C34</f>
        <v>-948</v>
      </c>
      <c r="I34" s="37">
        <f aca="true" t="shared" si="9" ref="I34:I65">H34/$H$90</f>
        <v>-0.0009522938931642778</v>
      </c>
      <c r="J34" s="11">
        <v>100392.3</v>
      </c>
      <c r="K34" s="16">
        <v>100207.1</v>
      </c>
      <c r="L34" s="37">
        <f aca="true" t="shared" si="10" ref="L34:L65">(K34-J34)/J34</f>
        <v>-0.0018447629947714822</v>
      </c>
      <c r="M34" s="16">
        <f aca="true" t="shared" si="11" ref="M34:M65">K34-J34</f>
        <v>-185.1999999999971</v>
      </c>
      <c r="N34" s="4"/>
    </row>
    <row r="35" spans="1:14" ht="15">
      <c r="A35" s="5">
        <v>36</v>
      </c>
      <c r="B35" s="8" t="s">
        <v>43</v>
      </c>
      <c r="C35" s="16">
        <v>19200</v>
      </c>
      <c r="D35" s="4">
        <v>17715</v>
      </c>
      <c r="E35" s="16">
        <v>17548</v>
      </c>
      <c r="F35" s="43">
        <f t="shared" si="6"/>
        <v>0.0014492964288569555</v>
      </c>
      <c r="G35" s="19">
        <f t="shared" si="7"/>
        <v>-0.08604166666666667</v>
      </c>
      <c r="H35" s="11">
        <f t="shared" si="8"/>
        <v>-1652</v>
      </c>
      <c r="I35" s="37">
        <f t="shared" si="9"/>
        <v>-0.0016594826070753025</v>
      </c>
      <c r="J35" s="11">
        <v>16717.05</v>
      </c>
      <c r="K35" s="16">
        <v>16753.22</v>
      </c>
      <c r="L35" s="37">
        <f t="shared" si="10"/>
        <v>0.002163659258062989</v>
      </c>
      <c r="M35" s="16">
        <f t="shared" si="11"/>
        <v>36.17000000000189</v>
      </c>
      <c r="N35" s="4"/>
    </row>
    <row r="36" spans="1:14" ht="15">
      <c r="A36" s="5">
        <v>37</v>
      </c>
      <c r="B36" s="8" t="s">
        <v>44</v>
      </c>
      <c r="C36" s="16">
        <v>3735</v>
      </c>
      <c r="D36" s="4">
        <v>3405</v>
      </c>
      <c r="E36" s="16">
        <v>3345</v>
      </c>
      <c r="F36" s="43">
        <f t="shared" si="6"/>
        <v>0.0002762649050904101</v>
      </c>
      <c r="G36" s="19">
        <f t="shared" si="7"/>
        <v>-0.10441767068273092</v>
      </c>
      <c r="H36" s="11">
        <f t="shared" si="8"/>
        <v>-390</v>
      </c>
      <c r="I36" s="37">
        <f t="shared" si="9"/>
        <v>-0.00039176647503593706</v>
      </c>
      <c r="J36" s="11">
        <v>3274.3</v>
      </c>
      <c r="K36" s="16">
        <v>3203.796</v>
      </c>
      <c r="L36" s="37">
        <f t="shared" si="10"/>
        <v>-0.02153254130653891</v>
      </c>
      <c r="M36" s="16">
        <f t="shared" si="11"/>
        <v>-70.50400000000036</v>
      </c>
      <c r="N36" s="4"/>
    </row>
    <row r="37" spans="1:14" ht="15">
      <c r="A37" s="5">
        <v>38</v>
      </c>
      <c r="B37" s="8" t="s">
        <v>45</v>
      </c>
      <c r="C37" s="16">
        <v>58112</v>
      </c>
      <c r="D37" s="4">
        <v>51258</v>
      </c>
      <c r="E37" s="16">
        <v>51723</v>
      </c>
      <c r="F37" s="43">
        <f t="shared" si="6"/>
        <v>0.004271823523465256</v>
      </c>
      <c r="G37" s="19">
        <f t="shared" si="7"/>
        <v>-0.10994286894273128</v>
      </c>
      <c r="H37" s="11">
        <f t="shared" si="8"/>
        <v>-6389</v>
      </c>
      <c r="I37" s="37">
        <f t="shared" si="9"/>
        <v>-0.006417938484627184</v>
      </c>
      <c r="J37" s="11">
        <v>50777.04</v>
      </c>
      <c r="K37" s="16">
        <v>51152.1</v>
      </c>
      <c r="L37" s="37">
        <f t="shared" si="10"/>
        <v>0.007386409290498179</v>
      </c>
      <c r="M37" s="16">
        <f t="shared" si="11"/>
        <v>375.0599999999977</v>
      </c>
      <c r="N37" s="4"/>
    </row>
    <row r="38" spans="1:14" ht="15">
      <c r="A38" s="5">
        <v>39</v>
      </c>
      <c r="B38" s="8" t="s">
        <v>46</v>
      </c>
      <c r="C38" s="16">
        <v>2833</v>
      </c>
      <c r="D38" s="4">
        <v>2740</v>
      </c>
      <c r="E38" s="16">
        <v>2798</v>
      </c>
      <c r="F38" s="43">
        <f t="shared" si="6"/>
        <v>0.00023108795349565542</v>
      </c>
      <c r="G38" s="19">
        <f t="shared" si="7"/>
        <v>-0.012354394634662902</v>
      </c>
      <c r="H38" s="11">
        <f t="shared" si="8"/>
        <v>-35</v>
      </c>
      <c r="I38" s="37">
        <f t="shared" si="9"/>
        <v>-3.5158529810917426E-05</v>
      </c>
      <c r="J38" s="11">
        <v>2684.107</v>
      </c>
      <c r="K38" s="16">
        <v>2682.837</v>
      </c>
      <c r="L38" s="37">
        <f t="shared" si="10"/>
        <v>-0.0004731555038603088</v>
      </c>
      <c r="M38" s="16">
        <f t="shared" si="11"/>
        <v>-1.2699999999999818</v>
      </c>
      <c r="N38" s="4"/>
    </row>
    <row r="39" spans="1:14" ht="15">
      <c r="A39" s="5">
        <v>41</v>
      </c>
      <c r="B39" s="8" t="s">
        <v>47</v>
      </c>
      <c r="C39" s="16">
        <v>943960</v>
      </c>
      <c r="D39" s="4">
        <v>1069635</v>
      </c>
      <c r="E39" s="16">
        <v>1071616</v>
      </c>
      <c r="F39" s="43">
        <f t="shared" si="6"/>
        <v>0.08850519956154405</v>
      </c>
      <c r="G39" s="19">
        <f t="shared" si="7"/>
        <v>0.13523454383660324</v>
      </c>
      <c r="H39" s="11">
        <f t="shared" si="8"/>
        <v>127656</v>
      </c>
      <c r="I39" s="37">
        <f t="shared" si="9"/>
        <v>0.1282342080440707</v>
      </c>
      <c r="J39" s="11">
        <v>1005970</v>
      </c>
      <c r="K39" s="16">
        <v>1008714</v>
      </c>
      <c r="L39" s="37">
        <f t="shared" si="10"/>
        <v>0.002727715538236727</v>
      </c>
      <c r="M39" s="16">
        <f t="shared" si="11"/>
        <v>2744</v>
      </c>
      <c r="N39" s="4"/>
    </row>
    <row r="40" spans="1:14" ht="15">
      <c r="A40" s="5">
        <v>42</v>
      </c>
      <c r="B40" s="8" t="s">
        <v>48</v>
      </c>
      <c r="C40" s="16">
        <v>320313</v>
      </c>
      <c r="D40" s="4">
        <v>322610</v>
      </c>
      <c r="E40" s="16">
        <v>331833</v>
      </c>
      <c r="F40" s="43">
        <f t="shared" si="6"/>
        <v>0.027406221898614663</v>
      </c>
      <c r="G40" s="19">
        <f t="shared" si="7"/>
        <v>0.03596482190857068</v>
      </c>
      <c r="H40" s="11">
        <f t="shared" si="8"/>
        <v>11520</v>
      </c>
      <c r="I40" s="37">
        <f t="shared" si="9"/>
        <v>0.011572178954907678</v>
      </c>
      <c r="J40" s="11">
        <v>300943.9</v>
      </c>
      <c r="K40" s="16">
        <v>301846.5</v>
      </c>
      <c r="L40" s="37">
        <f t="shared" si="10"/>
        <v>0.0029992300890630333</v>
      </c>
      <c r="M40" s="16">
        <f t="shared" si="11"/>
        <v>902.5999999999767</v>
      </c>
      <c r="N40" s="4"/>
    </row>
    <row r="41" spans="1:14" ht="15">
      <c r="A41" s="5">
        <v>43</v>
      </c>
      <c r="B41" s="8" t="s">
        <v>49</v>
      </c>
      <c r="C41" s="16">
        <v>398437</v>
      </c>
      <c r="D41" s="4">
        <v>443681</v>
      </c>
      <c r="E41" s="16">
        <v>456187</v>
      </c>
      <c r="F41" s="43">
        <f t="shared" si="6"/>
        <v>0.03767666913556918</v>
      </c>
      <c r="G41" s="19">
        <f t="shared" si="7"/>
        <v>0.14494135835778305</v>
      </c>
      <c r="H41" s="11">
        <f t="shared" si="8"/>
        <v>57750</v>
      </c>
      <c r="I41" s="37">
        <f t="shared" si="9"/>
        <v>0.058011574188013754</v>
      </c>
      <c r="J41" s="11">
        <v>431331.9</v>
      </c>
      <c r="K41" s="16">
        <v>436078.2</v>
      </c>
      <c r="L41" s="37">
        <f t="shared" si="10"/>
        <v>0.011003823273910389</v>
      </c>
      <c r="M41" s="16">
        <f t="shared" si="11"/>
        <v>4746.299999999988</v>
      </c>
      <c r="N41" s="4"/>
    </row>
    <row r="42" spans="1:14" ht="15">
      <c r="A42" s="5">
        <v>45</v>
      </c>
      <c r="B42" s="8" t="s">
        <v>50</v>
      </c>
      <c r="C42" s="16">
        <v>109785</v>
      </c>
      <c r="D42" s="4">
        <v>127158</v>
      </c>
      <c r="E42" s="16">
        <v>128193</v>
      </c>
      <c r="F42" s="43">
        <f t="shared" si="6"/>
        <v>0.01058751180216889</v>
      </c>
      <c r="G42" s="19">
        <f t="shared" si="7"/>
        <v>0.16767317939609236</v>
      </c>
      <c r="H42" s="11">
        <f t="shared" si="8"/>
        <v>18408</v>
      </c>
      <c r="I42" s="37">
        <f t="shared" si="9"/>
        <v>0.01849137762169623</v>
      </c>
      <c r="J42" s="11">
        <v>126791.2</v>
      </c>
      <c r="K42" s="16">
        <v>128481.4</v>
      </c>
      <c r="L42" s="37">
        <f t="shared" si="10"/>
        <v>0.01333057814737929</v>
      </c>
      <c r="M42" s="16">
        <f t="shared" si="11"/>
        <v>1690.199999999997</v>
      </c>
      <c r="N42" s="4"/>
    </row>
    <row r="43" spans="1:14" ht="15">
      <c r="A43" s="5">
        <v>46</v>
      </c>
      <c r="B43" s="8" t="s">
        <v>51</v>
      </c>
      <c r="C43" s="16">
        <v>464617</v>
      </c>
      <c r="D43" s="4">
        <v>504846</v>
      </c>
      <c r="E43" s="16">
        <v>502985</v>
      </c>
      <c r="F43" s="43">
        <f t="shared" si="6"/>
        <v>0.04154173491387142</v>
      </c>
      <c r="G43" s="19">
        <f t="shared" si="7"/>
        <v>0.08257984533497482</v>
      </c>
      <c r="H43" s="11">
        <f t="shared" si="8"/>
        <v>38368</v>
      </c>
      <c r="I43" s="37">
        <f t="shared" si="9"/>
        <v>0.03854178490815085</v>
      </c>
      <c r="J43" s="11">
        <v>500477.6</v>
      </c>
      <c r="K43" s="16">
        <v>502516.1</v>
      </c>
      <c r="L43" s="37">
        <f t="shared" si="10"/>
        <v>0.00407310936593366</v>
      </c>
      <c r="M43" s="16">
        <f t="shared" si="11"/>
        <v>2038.5</v>
      </c>
      <c r="N43" s="4"/>
    </row>
    <row r="44" spans="1:14" ht="15">
      <c r="A44" s="5">
        <v>47</v>
      </c>
      <c r="B44" s="8" t="s">
        <v>52</v>
      </c>
      <c r="C44" s="16">
        <v>1037694</v>
      </c>
      <c r="D44" s="4">
        <v>1142851</v>
      </c>
      <c r="E44" s="16">
        <v>1146713</v>
      </c>
      <c r="F44" s="43">
        <f t="shared" si="6"/>
        <v>0.0947074912140327</v>
      </c>
      <c r="G44" s="19">
        <f t="shared" si="7"/>
        <v>0.10505890946656722</v>
      </c>
      <c r="H44" s="11">
        <f t="shared" si="8"/>
        <v>109019</v>
      </c>
      <c r="I44" s="37">
        <f t="shared" si="9"/>
        <v>0.10951279318446877</v>
      </c>
      <c r="J44" s="11">
        <v>1129512</v>
      </c>
      <c r="K44" s="16">
        <v>1137179</v>
      </c>
      <c r="L44" s="37">
        <f t="shared" si="10"/>
        <v>0.00678788715834803</v>
      </c>
      <c r="M44" s="16">
        <f t="shared" si="11"/>
        <v>7667</v>
      </c>
      <c r="N44" s="4"/>
    </row>
    <row r="45" spans="1:14" ht="15">
      <c r="A45" s="5">
        <v>49</v>
      </c>
      <c r="B45" s="8" t="s">
        <v>53</v>
      </c>
      <c r="C45" s="16">
        <v>539952</v>
      </c>
      <c r="D45" s="4">
        <v>599139</v>
      </c>
      <c r="E45" s="16">
        <v>589757</v>
      </c>
      <c r="F45" s="43">
        <f t="shared" si="6"/>
        <v>0.04870826954601045</v>
      </c>
      <c r="G45" s="19">
        <f t="shared" si="7"/>
        <v>0.0922396805641983</v>
      </c>
      <c r="H45" s="11">
        <f t="shared" si="8"/>
        <v>49805</v>
      </c>
      <c r="I45" s="37">
        <f t="shared" si="9"/>
        <v>0.050030587920935496</v>
      </c>
      <c r="J45" s="11">
        <v>590895.8</v>
      </c>
      <c r="K45" s="16">
        <v>583129.9</v>
      </c>
      <c r="L45" s="37">
        <f t="shared" si="10"/>
        <v>-0.0131425879148236</v>
      </c>
      <c r="M45" s="16">
        <f t="shared" si="11"/>
        <v>-7765.900000000023</v>
      </c>
      <c r="N45" s="4"/>
    </row>
    <row r="46" spans="1:14" ht="15">
      <c r="A46" s="5">
        <v>50</v>
      </c>
      <c r="B46" s="8" t="s">
        <v>54</v>
      </c>
      <c r="C46" s="16">
        <v>27046</v>
      </c>
      <c r="D46" s="4">
        <v>28555</v>
      </c>
      <c r="E46" s="16">
        <v>28724</v>
      </c>
      <c r="F46" s="43">
        <f t="shared" si="6"/>
        <v>0.002372326796357829</v>
      </c>
      <c r="G46" s="19">
        <f t="shared" si="7"/>
        <v>0.06204244620276566</v>
      </c>
      <c r="H46" s="11">
        <f t="shared" si="8"/>
        <v>1678</v>
      </c>
      <c r="I46" s="37">
        <f t="shared" si="9"/>
        <v>0.0016856003720776983</v>
      </c>
      <c r="J46" s="11">
        <v>27079.78</v>
      </c>
      <c r="K46" s="16">
        <v>26930.26</v>
      </c>
      <c r="L46" s="37">
        <f t="shared" si="10"/>
        <v>-0.0055214628774680015</v>
      </c>
      <c r="M46" s="16">
        <f t="shared" si="11"/>
        <v>-149.52000000000044</v>
      </c>
      <c r="N46" s="4"/>
    </row>
    <row r="47" spans="1:14" ht="15">
      <c r="A47" s="5">
        <v>51</v>
      </c>
      <c r="B47" s="8" t="s">
        <v>55</v>
      </c>
      <c r="C47" s="16">
        <v>6473</v>
      </c>
      <c r="D47" s="4">
        <v>7157</v>
      </c>
      <c r="E47" s="16">
        <v>7516</v>
      </c>
      <c r="F47" s="43">
        <f t="shared" si="6"/>
        <v>0.0006207494848010529</v>
      </c>
      <c r="G47" s="19">
        <f t="shared" si="7"/>
        <v>0.16113085122817858</v>
      </c>
      <c r="H47" s="11">
        <f t="shared" si="8"/>
        <v>1043</v>
      </c>
      <c r="I47" s="37">
        <f t="shared" si="9"/>
        <v>0.0010477241883653393</v>
      </c>
      <c r="J47" s="11">
        <v>6989.561</v>
      </c>
      <c r="K47" s="16">
        <v>7198.086</v>
      </c>
      <c r="L47" s="37">
        <f t="shared" si="10"/>
        <v>0.029833776398832567</v>
      </c>
      <c r="M47" s="16">
        <f t="shared" si="11"/>
        <v>208.52500000000055</v>
      </c>
      <c r="N47" s="4"/>
    </row>
    <row r="48" spans="1:14" ht="15">
      <c r="A48" s="5">
        <v>52</v>
      </c>
      <c r="B48" s="8" t="s">
        <v>56</v>
      </c>
      <c r="C48" s="16">
        <v>199938</v>
      </c>
      <c r="D48" s="4">
        <v>211296</v>
      </c>
      <c r="E48" s="16">
        <v>213784</v>
      </c>
      <c r="F48" s="43">
        <f t="shared" si="6"/>
        <v>0.01765650716587391</v>
      </c>
      <c r="G48" s="19">
        <f t="shared" si="7"/>
        <v>0.06925146795506607</v>
      </c>
      <c r="H48" s="11">
        <f t="shared" si="8"/>
        <v>13846</v>
      </c>
      <c r="I48" s="37">
        <f t="shared" si="9"/>
        <v>0.013908714393198934</v>
      </c>
      <c r="J48" s="11">
        <v>206802.5</v>
      </c>
      <c r="K48" s="16">
        <v>207764.8</v>
      </c>
      <c r="L48" s="37">
        <f t="shared" si="10"/>
        <v>0.004653231948356468</v>
      </c>
      <c r="M48" s="16">
        <f t="shared" si="11"/>
        <v>962.2999999999884</v>
      </c>
      <c r="N48" s="4"/>
    </row>
    <row r="49" spans="1:14" ht="15">
      <c r="A49" s="5">
        <v>53</v>
      </c>
      <c r="B49" s="8" t="s">
        <v>57</v>
      </c>
      <c r="C49" s="16">
        <v>15241</v>
      </c>
      <c r="D49" s="4">
        <v>19175</v>
      </c>
      <c r="E49" s="16">
        <v>19155</v>
      </c>
      <c r="F49" s="43">
        <f t="shared" si="6"/>
        <v>0.0015820192098675051</v>
      </c>
      <c r="G49" s="19">
        <f t="shared" si="7"/>
        <v>0.2568072961091792</v>
      </c>
      <c r="H49" s="11">
        <f t="shared" si="8"/>
        <v>3914</v>
      </c>
      <c r="I49" s="37">
        <f t="shared" si="9"/>
        <v>0.0039317281622837374</v>
      </c>
      <c r="J49" s="11">
        <v>19000.88</v>
      </c>
      <c r="K49" s="16">
        <v>19512.38</v>
      </c>
      <c r="L49" s="37">
        <f t="shared" si="10"/>
        <v>0.026919805819519936</v>
      </c>
      <c r="M49" s="16">
        <f t="shared" si="11"/>
        <v>511.5</v>
      </c>
      <c r="N49" s="4"/>
    </row>
    <row r="50" spans="1:14" ht="15">
      <c r="A50" s="5">
        <v>55</v>
      </c>
      <c r="B50" s="8" t="s">
        <v>58</v>
      </c>
      <c r="C50" s="16">
        <v>260970</v>
      </c>
      <c r="D50" s="4">
        <v>288824</v>
      </c>
      <c r="E50" s="16">
        <v>293874</v>
      </c>
      <c r="F50" s="43">
        <f t="shared" si="6"/>
        <v>0.024271172711072996</v>
      </c>
      <c r="G50" s="19">
        <f t="shared" si="7"/>
        <v>0.12608345786872055</v>
      </c>
      <c r="H50" s="11">
        <f t="shared" si="8"/>
        <v>32904</v>
      </c>
      <c r="I50" s="37">
        <f t="shared" si="9"/>
        <v>0.033053036139955055</v>
      </c>
      <c r="J50" s="11">
        <v>230738.3</v>
      </c>
      <c r="K50" s="16">
        <v>232678.5</v>
      </c>
      <c r="L50" s="37">
        <f t="shared" si="10"/>
        <v>0.008408660374112194</v>
      </c>
      <c r="M50" s="16">
        <f t="shared" si="11"/>
        <v>1940.2000000000116</v>
      </c>
      <c r="N50" s="4"/>
    </row>
    <row r="51" spans="1:14" ht="15">
      <c r="A51" s="5">
        <v>56</v>
      </c>
      <c r="B51" s="8" t="s">
        <v>59</v>
      </c>
      <c r="C51" s="16">
        <v>358309</v>
      </c>
      <c r="D51" s="4">
        <v>415398</v>
      </c>
      <c r="E51" s="16">
        <v>407406</v>
      </c>
      <c r="F51" s="43">
        <f t="shared" si="6"/>
        <v>0.03364782658393531</v>
      </c>
      <c r="G51" s="19">
        <f t="shared" si="7"/>
        <v>0.1370241886193202</v>
      </c>
      <c r="H51" s="11">
        <f t="shared" si="8"/>
        <v>49097</v>
      </c>
      <c r="I51" s="37">
        <f t="shared" si="9"/>
        <v>0.049319381089331794</v>
      </c>
      <c r="J51" s="11">
        <v>395565.5</v>
      </c>
      <c r="K51" s="16">
        <v>398364.9</v>
      </c>
      <c r="L51" s="37">
        <f t="shared" si="10"/>
        <v>0.00707695691358327</v>
      </c>
      <c r="M51" s="16">
        <f t="shared" si="11"/>
        <v>2799.4000000000233</v>
      </c>
      <c r="N51" s="4"/>
    </row>
    <row r="52" spans="1:14" ht="15">
      <c r="A52" s="5">
        <v>58</v>
      </c>
      <c r="B52" s="8" t="s">
        <v>60</v>
      </c>
      <c r="C52" s="16">
        <v>15453</v>
      </c>
      <c r="D52" s="4">
        <v>15026</v>
      </c>
      <c r="E52" s="16">
        <v>14875</v>
      </c>
      <c r="F52" s="43">
        <f t="shared" si="6"/>
        <v>0.0012285322759999552</v>
      </c>
      <c r="G52" s="19">
        <f t="shared" si="7"/>
        <v>-0.0374037403740374</v>
      </c>
      <c r="H52" s="11">
        <f t="shared" si="8"/>
        <v>-578</v>
      </c>
      <c r="I52" s="37">
        <f t="shared" si="9"/>
        <v>-0.000580618006591722</v>
      </c>
      <c r="J52" s="11">
        <v>14927.24</v>
      </c>
      <c r="K52" s="16">
        <v>14753.49</v>
      </c>
      <c r="L52" s="37">
        <f t="shared" si="10"/>
        <v>-0.011639794094554652</v>
      </c>
      <c r="M52" s="16">
        <f t="shared" si="11"/>
        <v>-173.75</v>
      </c>
      <c r="N52" s="4"/>
    </row>
    <row r="53" spans="1:14" ht="15">
      <c r="A53" s="5">
        <v>59</v>
      </c>
      <c r="B53" s="8" t="s">
        <v>61</v>
      </c>
      <c r="C53" s="16">
        <v>12859</v>
      </c>
      <c r="D53" s="4">
        <v>18124</v>
      </c>
      <c r="E53" s="16">
        <v>17634</v>
      </c>
      <c r="F53" s="43">
        <f t="shared" si="6"/>
        <v>0.00145639920369635</v>
      </c>
      <c r="G53" s="19">
        <f t="shared" si="7"/>
        <v>0.37133525157477254</v>
      </c>
      <c r="H53" s="11">
        <f t="shared" si="8"/>
        <v>4775</v>
      </c>
      <c r="I53" s="37">
        <f t="shared" si="9"/>
        <v>0.004796627995632306</v>
      </c>
      <c r="J53" s="11">
        <v>18048.19</v>
      </c>
      <c r="K53" s="16">
        <v>18324.91</v>
      </c>
      <c r="L53" s="37">
        <f t="shared" si="10"/>
        <v>0.015332285398148024</v>
      </c>
      <c r="M53" s="16">
        <f t="shared" si="11"/>
        <v>276.72000000000116</v>
      </c>
      <c r="N53" s="4"/>
    </row>
    <row r="54" spans="1:14" ht="15">
      <c r="A54" s="5">
        <v>60</v>
      </c>
      <c r="B54" s="8" t="s">
        <v>62</v>
      </c>
      <c r="C54" s="16">
        <v>5412</v>
      </c>
      <c r="D54" s="4">
        <v>6286</v>
      </c>
      <c r="E54" s="16">
        <v>6109</v>
      </c>
      <c r="F54" s="43">
        <f t="shared" si="6"/>
        <v>0.0005045447848123513</v>
      </c>
      <c r="G54" s="19">
        <f t="shared" si="7"/>
        <v>0.12878787878787878</v>
      </c>
      <c r="H54" s="11">
        <f t="shared" si="8"/>
        <v>697</v>
      </c>
      <c r="I54" s="37">
        <f t="shared" si="9"/>
        <v>0.0007001570079488413</v>
      </c>
      <c r="J54" s="11">
        <v>6394.798</v>
      </c>
      <c r="K54" s="16">
        <v>6240.113</v>
      </c>
      <c r="L54" s="37">
        <f t="shared" si="10"/>
        <v>-0.02418919252805163</v>
      </c>
      <c r="M54" s="16">
        <f t="shared" si="11"/>
        <v>-154.6849999999995</v>
      </c>
      <c r="N54" s="4"/>
    </row>
    <row r="55" spans="1:14" ht="15">
      <c r="A55" s="5">
        <v>61</v>
      </c>
      <c r="B55" s="8" t="s">
        <v>63</v>
      </c>
      <c r="C55" s="16">
        <v>10631</v>
      </c>
      <c r="D55" s="4">
        <v>13955</v>
      </c>
      <c r="E55" s="16">
        <v>13646</v>
      </c>
      <c r="F55" s="43">
        <f t="shared" si="6"/>
        <v>0.0011270286681206983</v>
      </c>
      <c r="G55" s="19">
        <f t="shared" si="7"/>
        <v>0.2836045527231681</v>
      </c>
      <c r="H55" s="11">
        <f t="shared" si="8"/>
        <v>3015</v>
      </c>
      <c r="I55" s="37">
        <f t="shared" si="9"/>
        <v>0.003028656210854744</v>
      </c>
      <c r="J55" s="11">
        <v>14242.28</v>
      </c>
      <c r="K55" s="16">
        <v>14225.72</v>
      </c>
      <c r="L55" s="37">
        <f t="shared" si="10"/>
        <v>-0.0011627351800414898</v>
      </c>
      <c r="M55" s="16">
        <f t="shared" si="11"/>
        <v>-16.56000000000131</v>
      </c>
      <c r="N55" s="4"/>
    </row>
    <row r="56" spans="1:14" ht="15">
      <c r="A56" s="5">
        <v>62</v>
      </c>
      <c r="B56" s="8" t="s">
        <v>64</v>
      </c>
      <c r="C56" s="16">
        <v>35807</v>
      </c>
      <c r="D56" s="4">
        <v>40441</v>
      </c>
      <c r="E56" s="16">
        <v>40716</v>
      </c>
      <c r="F56" s="43">
        <f t="shared" si="6"/>
        <v>0.0033627509344278435</v>
      </c>
      <c r="G56" s="19">
        <f t="shared" si="7"/>
        <v>0.13709609852822074</v>
      </c>
      <c r="H56" s="11">
        <f t="shared" si="8"/>
        <v>4909</v>
      </c>
      <c r="I56" s="37">
        <f t="shared" si="9"/>
        <v>0.004931234938336962</v>
      </c>
      <c r="J56" s="11">
        <v>39414.29</v>
      </c>
      <c r="K56" s="16">
        <v>39671.56</v>
      </c>
      <c r="L56" s="37">
        <f t="shared" si="10"/>
        <v>0.00652732803254852</v>
      </c>
      <c r="M56" s="16">
        <f t="shared" si="11"/>
        <v>257.2699999999968</v>
      </c>
      <c r="N56" s="4"/>
    </row>
    <row r="57" spans="1:14" ht="15">
      <c r="A57" s="5">
        <v>63</v>
      </c>
      <c r="B57" s="8" t="s">
        <v>65</v>
      </c>
      <c r="C57" s="16">
        <v>42724</v>
      </c>
      <c r="D57" s="4">
        <v>45189</v>
      </c>
      <c r="E57" s="16">
        <v>46667</v>
      </c>
      <c r="F57" s="43">
        <f t="shared" si="6"/>
        <v>0.0038542464352329347</v>
      </c>
      <c r="G57" s="19">
        <f t="shared" si="7"/>
        <v>0.09229004774833817</v>
      </c>
      <c r="H57" s="11">
        <f t="shared" si="8"/>
        <v>3943</v>
      </c>
      <c r="I57" s="37">
        <f t="shared" si="9"/>
        <v>0.0039608595155556404</v>
      </c>
      <c r="J57" s="11">
        <v>45359.83</v>
      </c>
      <c r="K57" s="16">
        <v>45680.51</v>
      </c>
      <c r="L57" s="37">
        <f t="shared" si="10"/>
        <v>0.007069691398755249</v>
      </c>
      <c r="M57" s="16">
        <f t="shared" si="11"/>
        <v>320.6800000000003</v>
      </c>
      <c r="N57" s="4"/>
    </row>
    <row r="58" spans="1:14" ht="15">
      <c r="A58" s="5">
        <v>64</v>
      </c>
      <c r="B58" s="8" t="s">
        <v>66</v>
      </c>
      <c r="C58" s="16">
        <v>85330</v>
      </c>
      <c r="D58" s="4">
        <v>86996</v>
      </c>
      <c r="E58" s="16">
        <v>87436</v>
      </c>
      <c r="F58" s="43">
        <f t="shared" si="6"/>
        <v>0.007221374661131568</v>
      </c>
      <c r="G58" s="19">
        <f t="shared" si="7"/>
        <v>0.024680651587952653</v>
      </c>
      <c r="H58" s="11">
        <f t="shared" si="8"/>
        <v>2106</v>
      </c>
      <c r="I58" s="37">
        <f t="shared" si="9"/>
        <v>0.00211553896519406</v>
      </c>
      <c r="J58" s="11">
        <v>87041.03</v>
      </c>
      <c r="K58" s="16">
        <v>86884.56</v>
      </c>
      <c r="L58" s="37">
        <f t="shared" si="10"/>
        <v>-0.0017976579551046347</v>
      </c>
      <c r="M58" s="16">
        <f t="shared" si="11"/>
        <v>-156.47000000000116</v>
      </c>
      <c r="N58" s="4"/>
    </row>
    <row r="59" spans="1:14" ht="15">
      <c r="A59" s="5">
        <v>65</v>
      </c>
      <c r="B59" s="8" t="s">
        <v>67</v>
      </c>
      <c r="C59" s="16">
        <v>23371</v>
      </c>
      <c r="D59" s="4">
        <v>24747</v>
      </c>
      <c r="E59" s="16">
        <v>24520</v>
      </c>
      <c r="F59" s="43">
        <f t="shared" si="6"/>
        <v>0.0020251167332785815</v>
      </c>
      <c r="G59" s="19">
        <f t="shared" si="7"/>
        <v>0.0491634932180908</v>
      </c>
      <c r="H59" s="11">
        <f t="shared" si="8"/>
        <v>1149</v>
      </c>
      <c r="I59" s="37">
        <f t="shared" si="9"/>
        <v>0.0011542043072212606</v>
      </c>
      <c r="J59" s="11">
        <v>24917.11</v>
      </c>
      <c r="K59" s="16">
        <v>24712.32</v>
      </c>
      <c r="L59" s="37">
        <f t="shared" si="10"/>
        <v>-0.008218850420454093</v>
      </c>
      <c r="M59" s="16">
        <f t="shared" si="11"/>
        <v>-204.79000000000087</v>
      </c>
      <c r="N59" s="4"/>
    </row>
    <row r="60" spans="1:14" ht="15">
      <c r="A60" s="5">
        <v>66</v>
      </c>
      <c r="B60" s="8" t="s">
        <v>68</v>
      </c>
      <c r="C60" s="16">
        <v>31149</v>
      </c>
      <c r="D60" s="4">
        <v>34666</v>
      </c>
      <c r="E60" s="16">
        <v>34787</v>
      </c>
      <c r="F60" s="43">
        <f t="shared" si="6"/>
        <v>0.0028730724225351553</v>
      </c>
      <c r="G60" s="19">
        <f t="shared" si="7"/>
        <v>0.11679347651610003</v>
      </c>
      <c r="H60" s="11">
        <f t="shared" si="8"/>
        <v>3638</v>
      </c>
      <c r="I60" s="37">
        <f t="shared" si="9"/>
        <v>0.0036544780414890744</v>
      </c>
      <c r="J60" s="11">
        <v>34404.62</v>
      </c>
      <c r="K60" s="16">
        <v>33269.06</v>
      </c>
      <c r="L60" s="37">
        <f t="shared" si="10"/>
        <v>-0.03300603232937916</v>
      </c>
      <c r="M60" s="16">
        <f t="shared" si="11"/>
        <v>-1135.560000000005</v>
      </c>
      <c r="N60" s="4"/>
    </row>
    <row r="61" spans="1:14" ht="15">
      <c r="A61" s="5">
        <v>68</v>
      </c>
      <c r="B61" s="8" t="s">
        <v>69</v>
      </c>
      <c r="C61" s="16">
        <v>15644</v>
      </c>
      <c r="D61" s="4">
        <v>20044</v>
      </c>
      <c r="E61" s="16">
        <v>20151</v>
      </c>
      <c r="F61" s="43">
        <f t="shared" si="6"/>
        <v>0.0016642792533563089</v>
      </c>
      <c r="G61" s="19">
        <f t="shared" si="7"/>
        <v>0.2880976732293531</v>
      </c>
      <c r="H61" s="11">
        <f t="shared" si="8"/>
        <v>4507</v>
      </c>
      <c r="I61" s="37">
        <f t="shared" si="9"/>
        <v>0.004527414110222995</v>
      </c>
      <c r="J61" s="11">
        <v>19550.58</v>
      </c>
      <c r="K61" s="16">
        <v>19504.56</v>
      </c>
      <c r="L61" s="37">
        <f t="shared" si="10"/>
        <v>-0.002353894360167342</v>
      </c>
      <c r="M61" s="16">
        <f t="shared" si="11"/>
        <v>-46.02000000000044</v>
      </c>
      <c r="N61" s="4"/>
    </row>
    <row r="62" spans="1:14" ht="15">
      <c r="A62" s="5">
        <v>69</v>
      </c>
      <c r="B62" s="8" t="s">
        <v>70</v>
      </c>
      <c r="C62" s="16">
        <v>107088</v>
      </c>
      <c r="D62" s="4">
        <v>116896</v>
      </c>
      <c r="E62" s="16">
        <v>117450</v>
      </c>
      <c r="F62" s="43">
        <f t="shared" si="6"/>
        <v>0.009700243080080318</v>
      </c>
      <c r="G62" s="19">
        <f t="shared" si="7"/>
        <v>0.09676154190945764</v>
      </c>
      <c r="H62" s="11">
        <f t="shared" si="8"/>
        <v>10362</v>
      </c>
      <c r="I62" s="37">
        <f t="shared" si="9"/>
        <v>0.010408933882877896</v>
      </c>
      <c r="J62" s="11">
        <v>115761.9</v>
      </c>
      <c r="K62" s="16">
        <v>114982.9</v>
      </c>
      <c r="L62" s="37">
        <f t="shared" si="10"/>
        <v>-0.006729329770848613</v>
      </c>
      <c r="M62" s="16">
        <f t="shared" si="11"/>
        <v>-779</v>
      </c>
      <c r="N62" s="4"/>
    </row>
    <row r="63" spans="1:14" ht="15">
      <c r="A63" s="5">
        <v>70</v>
      </c>
      <c r="B63" s="8" t="s">
        <v>71</v>
      </c>
      <c r="C63" s="16">
        <v>287767</v>
      </c>
      <c r="D63" s="4">
        <v>289060</v>
      </c>
      <c r="E63" s="16">
        <v>290779</v>
      </c>
      <c r="F63" s="43">
        <f t="shared" si="6"/>
        <v>0.024015555407259893</v>
      </c>
      <c r="G63" s="19">
        <f t="shared" si="7"/>
        <v>0.01046680126630225</v>
      </c>
      <c r="H63" s="11">
        <f t="shared" si="8"/>
        <v>3012</v>
      </c>
      <c r="I63" s="37">
        <f t="shared" si="9"/>
        <v>0.0030256426225852367</v>
      </c>
      <c r="J63" s="11">
        <v>289076.7</v>
      </c>
      <c r="K63" s="16">
        <v>291133.3</v>
      </c>
      <c r="L63" s="37">
        <f t="shared" si="10"/>
        <v>0.007114374835467461</v>
      </c>
      <c r="M63" s="16">
        <f t="shared" si="11"/>
        <v>2056.5999999999767</v>
      </c>
      <c r="N63" s="4"/>
    </row>
    <row r="64" spans="1:14" ht="15">
      <c r="A64" s="5">
        <v>71</v>
      </c>
      <c r="B64" s="8" t="s">
        <v>72</v>
      </c>
      <c r="C64" s="16">
        <v>100473</v>
      </c>
      <c r="D64" s="4">
        <v>108107</v>
      </c>
      <c r="E64" s="16">
        <v>110225</v>
      </c>
      <c r="F64" s="43">
        <f t="shared" si="6"/>
        <v>0.009103527403166053</v>
      </c>
      <c r="G64" s="19">
        <f t="shared" si="7"/>
        <v>0.09706090193385288</v>
      </c>
      <c r="H64" s="11">
        <f t="shared" si="8"/>
        <v>9752</v>
      </c>
      <c r="I64" s="37">
        <f t="shared" si="9"/>
        <v>0.009796170934744764</v>
      </c>
      <c r="J64" s="11">
        <v>107463.6</v>
      </c>
      <c r="K64" s="16">
        <v>109163.6</v>
      </c>
      <c r="L64" s="37">
        <f t="shared" si="10"/>
        <v>0.01581930998030961</v>
      </c>
      <c r="M64" s="16">
        <f t="shared" si="11"/>
        <v>1700</v>
      </c>
      <c r="N64" s="4"/>
    </row>
    <row r="65" spans="1:14" ht="15">
      <c r="A65" s="5">
        <v>72</v>
      </c>
      <c r="B65" s="8" t="s">
        <v>73</v>
      </c>
      <c r="C65" s="16">
        <v>7119</v>
      </c>
      <c r="D65" s="4">
        <v>8270</v>
      </c>
      <c r="E65" s="16">
        <v>8428</v>
      </c>
      <c r="F65" s="43">
        <f t="shared" si="6"/>
        <v>0.0006960719342606805</v>
      </c>
      <c r="G65" s="19">
        <f t="shared" si="7"/>
        <v>0.18387413962635202</v>
      </c>
      <c r="H65" s="11">
        <f t="shared" si="8"/>
        <v>1309</v>
      </c>
      <c r="I65" s="37">
        <f t="shared" si="9"/>
        <v>0.0013149290149283117</v>
      </c>
      <c r="J65" s="11">
        <v>8009.957</v>
      </c>
      <c r="K65" s="16">
        <v>8094.499</v>
      </c>
      <c r="L65" s="37">
        <f t="shared" si="10"/>
        <v>0.01055461346421703</v>
      </c>
      <c r="M65" s="16">
        <f t="shared" si="11"/>
        <v>84.54199999999946</v>
      </c>
      <c r="N65" s="4"/>
    </row>
    <row r="66" spans="1:14" ht="15">
      <c r="A66" s="5">
        <v>73</v>
      </c>
      <c r="B66" s="8" t="s">
        <v>74</v>
      </c>
      <c r="C66" s="16">
        <v>46419</v>
      </c>
      <c r="D66" s="4">
        <v>49798</v>
      </c>
      <c r="E66" s="16">
        <v>48123</v>
      </c>
      <c r="F66" s="43">
        <f aca="true" t="shared" si="12" ref="F66:F97">E66/$E$90</f>
        <v>0.003974498065071989</v>
      </c>
      <c r="G66" s="19">
        <f aca="true" t="shared" si="13" ref="G66:G89">(E66-C66)/C66</f>
        <v>0.03670910618496736</v>
      </c>
      <c r="H66" s="11">
        <f aca="true" t="shared" si="14" ref="H66:H89">E66-C66</f>
        <v>1704</v>
      </c>
      <c r="I66" s="37">
        <f aca="true" t="shared" si="15" ref="I66:I97">H66/$H$90</f>
        <v>0.0017117181370800941</v>
      </c>
      <c r="J66" s="11">
        <v>49563.47</v>
      </c>
      <c r="K66" s="16">
        <v>49201.24</v>
      </c>
      <c r="L66" s="37">
        <f aca="true" t="shared" si="16" ref="L66:L97">(K66-J66)/J66</f>
        <v>-0.007308406776200359</v>
      </c>
      <c r="M66" s="16">
        <f aca="true" t="shared" si="17" ref="M66:M89">K66-J66</f>
        <v>-362.2300000000032</v>
      </c>
      <c r="N66" s="4"/>
    </row>
    <row r="67" spans="1:14" ht="15">
      <c r="A67" s="5">
        <v>74</v>
      </c>
      <c r="B67" s="8" t="s">
        <v>75</v>
      </c>
      <c r="C67" s="16">
        <v>13729</v>
      </c>
      <c r="D67" s="4">
        <v>16275</v>
      </c>
      <c r="E67" s="16">
        <v>18327</v>
      </c>
      <c r="F67" s="43">
        <f t="shared" si="12"/>
        <v>0.001513634354437054</v>
      </c>
      <c r="G67" s="19">
        <f t="shared" si="13"/>
        <v>0.33491150120183555</v>
      </c>
      <c r="H67" s="11">
        <f t="shared" si="14"/>
        <v>4598</v>
      </c>
      <c r="I67" s="37">
        <f t="shared" si="15"/>
        <v>0.004618826287731381</v>
      </c>
      <c r="J67" s="11">
        <v>16118.95</v>
      </c>
      <c r="K67" s="16">
        <v>16527.52</v>
      </c>
      <c r="L67" s="37">
        <f t="shared" si="16"/>
        <v>0.025347184525046588</v>
      </c>
      <c r="M67" s="16">
        <f t="shared" si="17"/>
        <v>408.5699999999997</v>
      </c>
      <c r="N67" s="4"/>
    </row>
    <row r="68" spans="1:14" ht="15">
      <c r="A68" s="5">
        <v>75</v>
      </c>
      <c r="B68" s="8" t="s">
        <v>76</v>
      </c>
      <c r="C68" s="16">
        <v>20390</v>
      </c>
      <c r="D68" s="4">
        <v>15293</v>
      </c>
      <c r="E68" s="16">
        <v>15171</v>
      </c>
      <c r="F68" s="43">
        <f t="shared" si="12"/>
        <v>0.0012529790359122903</v>
      </c>
      <c r="G68" s="19">
        <f t="shared" si="13"/>
        <v>-0.2559588033349681</v>
      </c>
      <c r="H68" s="11">
        <f t="shared" si="14"/>
        <v>-5219</v>
      </c>
      <c r="I68" s="37">
        <f t="shared" si="15"/>
        <v>-0.005242639059519373</v>
      </c>
      <c r="J68" s="11">
        <v>14486.5</v>
      </c>
      <c r="K68" s="16">
        <v>15105</v>
      </c>
      <c r="L68" s="37">
        <f t="shared" si="16"/>
        <v>0.04269492285921375</v>
      </c>
      <c r="M68" s="16">
        <f t="shared" si="17"/>
        <v>618.5</v>
      </c>
      <c r="N68" s="4"/>
    </row>
    <row r="69" spans="1:14" ht="15">
      <c r="A69" s="5">
        <v>77</v>
      </c>
      <c r="B69" s="8" t="s">
        <v>77</v>
      </c>
      <c r="C69" s="16">
        <v>33949</v>
      </c>
      <c r="D69" s="4">
        <v>35818</v>
      </c>
      <c r="E69" s="16">
        <v>35556</v>
      </c>
      <c r="F69" s="43">
        <f t="shared" si="12"/>
        <v>0.0029365844440641616</v>
      </c>
      <c r="G69" s="19">
        <f t="shared" si="13"/>
        <v>0.047335709446522725</v>
      </c>
      <c r="H69" s="11">
        <f t="shared" si="14"/>
        <v>1607</v>
      </c>
      <c r="I69" s="37">
        <f t="shared" si="15"/>
        <v>0.0016142787830326945</v>
      </c>
      <c r="J69" s="11">
        <v>35317.35</v>
      </c>
      <c r="K69" s="16">
        <v>36189.46</v>
      </c>
      <c r="L69" s="37">
        <f t="shared" si="16"/>
        <v>0.02469352881798891</v>
      </c>
      <c r="M69" s="16">
        <f t="shared" si="17"/>
        <v>872.1100000000006</v>
      </c>
      <c r="N69" s="4"/>
    </row>
    <row r="70" spans="1:14" ht="15">
      <c r="A70" s="5">
        <v>78</v>
      </c>
      <c r="B70" s="8" t="s">
        <v>78</v>
      </c>
      <c r="C70" s="16">
        <v>7813</v>
      </c>
      <c r="D70" s="4">
        <v>10032</v>
      </c>
      <c r="E70" s="16">
        <v>9321</v>
      </c>
      <c r="F70" s="43">
        <f t="shared" si="12"/>
        <v>0.0007698251660232324</v>
      </c>
      <c r="G70" s="19">
        <f t="shared" si="13"/>
        <v>0.1930116472545757</v>
      </c>
      <c r="H70" s="11">
        <f t="shared" si="14"/>
        <v>1508</v>
      </c>
      <c r="I70" s="37">
        <f t="shared" si="15"/>
        <v>0.0015148303701389566</v>
      </c>
      <c r="J70" s="11">
        <v>9740.672</v>
      </c>
      <c r="K70" s="16">
        <v>9672.259</v>
      </c>
      <c r="L70" s="37">
        <f t="shared" si="16"/>
        <v>-0.007023437397337726</v>
      </c>
      <c r="M70" s="16">
        <f t="shared" si="17"/>
        <v>-68.41300000000047</v>
      </c>
      <c r="N70" s="4"/>
    </row>
    <row r="71" spans="1:14" ht="15">
      <c r="A71" s="5">
        <v>79</v>
      </c>
      <c r="B71" s="8" t="s">
        <v>79</v>
      </c>
      <c r="C71" s="16">
        <v>48787</v>
      </c>
      <c r="D71" s="4">
        <v>53266</v>
      </c>
      <c r="E71" s="16">
        <v>53235</v>
      </c>
      <c r="F71" s="43">
        <f t="shared" si="12"/>
        <v>0.004396700215990428</v>
      </c>
      <c r="G71" s="19">
        <f t="shared" si="13"/>
        <v>0.09117182856088712</v>
      </c>
      <c r="H71" s="11">
        <f t="shared" si="14"/>
        <v>4448</v>
      </c>
      <c r="I71" s="37">
        <f t="shared" si="15"/>
        <v>0.00446814687425602</v>
      </c>
      <c r="J71" s="11">
        <v>48448.49</v>
      </c>
      <c r="K71" s="16">
        <v>49336.74</v>
      </c>
      <c r="L71" s="37">
        <f t="shared" si="16"/>
        <v>0.01833390473057055</v>
      </c>
      <c r="M71" s="16">
        <f t="shared" si="17"/>
        <v>888.25</v>
      </c>
      <c r="N71" s="4"/>
    </row>
    <row r="72" spans="1:14" ht="15">
      <c r="A72" s="5">
        <v>80</v>
      </c>
      <c r="B72" s="8" t="s">
        <v>80</v>
      </c>
      <c r="C72" s="16">
        <v>200504</v>
      </c>
      <c r="D72" s="4">
        <v>215866</v>
      </c>
      <c r="E72" s="16">
        <v>214494</v>
      </c>
      <c r="F72" s="43">
        <f t="shared" si="12"/>
        <v>0.01771514635350147</v>
      </c>
      <c r="G72" s="19">
        <f t="shared" si="13"/>
        <v>0.06977416909388341</v>
      </c>
      <c r="H72" s="11">
        <f t="shared" si="14"/>
        <v>13990</v>
      </c>
      <c r="I72" s="37">
        <f t="shared" si="15"/>
        <v>0.01405336663013528</v>
      </c>
      <c r="J72" s="11">
        <v>216759.6</v>
      </c>
      <c r="K72" s="16">
        <v>213249</v>
      </c>
      <c r="L72" s="37">
        <f t="shared" si="16"/>
        <v>-0.016195822468762656</v>
      </c>
      <c r="M72" s="16">
        <f t="shared" si="17"/>
        <v>-3510.600000000006</v>
      </c>
      <c r="N72" s="4"/>
    </row>
    <row r="73" spans="1:14" ht="15">
      <c r="A73" s="5">
        <v>81</v>
      </c>
      <c r="B73" s="8" t="s">
        <v>81</v>
      </c>
      <c r="C73" s="16">
        <v>224694</v>
      </c>
      <c r="D73" s="4">
        <v>290650</v>
      </c>
      <c r="E73" s="16">
        <v>271599</v>
      </c>
      <c r="F73" s="43">
        <f t="shared" si="12"/>
        <v>0.02243147143726466</v>
      </c>
      <c r="G73" s="19">
        <f t="shared" si="13"/>
        <v>0.20875056743838286</v>
      </c>
      <c r="H73" s="11">
        <f t="shared" si="14"/>
        <v>46905</v>
      </c>
      <c r="I73" s="37">
        <f t="shared" si="15"/>
        <v>0.047117452593745196</v>
      </c>
      <c r="J73" s="11">
        <v>281332.4</v>
      </c>
      <c r="K73" s="16">
        <v>285604.2</v>
      </c>
      <c r="L73" s="37">
        <f t="shared" si="16"/>
        <v>0.015184173596784402</v>
      </c>
      <c r="M73" s="16">
        <f t="shared" si="17"/>
        <v>4271.799999999988</v>
      </c>
      <c r="N73" s="4"/>
    </row>
    <row r="74" spans="1:14" ht="15">
      <c r="A74" s="5">
        <v>82</v>
      </c>
      <c r="B74" s="8" t="s">
        <v>82</v>
      </c>
      <c r="C74" s="16">
        <v>245687</v>
      </c>
      <c r="D74" s="4">
        <v>288373</v>
      </c>
      <c r="E74" s="16">
        <v>290259</v>
      </c>
      <c r="F74" s="43">
        <f t="shared" si="12"/>
        <v>0.02397260839660309</v>
      </c>
      <c r="G74" s="19">
        <f t="shared" si="13"/>
        <v>0.18141782023468886</v>
      </c>
      <c r="H74" s="11">
        <f t="shared" si="14"/>
        <v>44572</v>
      </c>
      <c r="I74" s="37">
        <f t="shared" si="15"/>
        <v>0.044773885449491756</v>
      </c>
      <c r="J74" s="11">
        <v>258498.1</v>
      </c>
      <c r="K74" s="16">
        <v>265341.1</v>
      </c>
      <c r="L74" s="37">
        <f t="shared" si="16"/>
        <v>0.026472148151185523</v>
      </c>
      <c r="M74" s="16">
        <f t="shared" si="17"/>
        <v>6842.999999999971</v>
      </c>
      <c r="N74" s="4"/>
    </row>
    <row r="75" spans="1:14" ht="15">
      <c r="A75" s="5">
        <v>84</v>
      </c>
      <c r="B75" s="8" t="s">
        <v>83</v>
      </c>
      <c r="C75" s="16">
        <v>11076</v>
      </c>
      <c r="D75" s="4">
        <v>9998</v>
      </c>
      <c r="E75" s="16">
        <v>10382</v>
      </c>
      <c r="F75" s="43">
        <f t="shared" si="12"/>
        <v>0.0008574535858441368</v>
      </c>
      <c r="G75" s="19">
        <f t="shared" si="13"/>
        <v>-0.06265799927771759</v>
      </c>
      <c r="H75" s="11">
        <f t="shared" si="14"/>
        <v>-694</v>
      </c>
      <c r="I75" s="37">
        <f t="shared" si="15"/>
        <v>-0.0006971434196793341</v>
      </c>
      <c r="J75" s="11">
        <v>10005.27</v>
      </c>
      <c r="K75" s="16">
        <v>9998.232</v>
      </c>
      <c r="L75" s="37">
        <f t="shared" si="16"/>
        <v>-0.0007034292927627605</v>
      </c>
      <c r="M75" s="16">
        <f t="shared" si="17"/>
        <v>-7.038000000000466</v>
      </c>
      <c r="N75" s="4"/>
    </row>
    <row r="76" spans="1:14" ht="15">
      <c r="A76" s="5">
        <v>85</v>
      </c>
      <c r="B76" s="8" t="s">
        <v>84</v>
      </c>
      <c r="C76" s="16">
        <v>517424</v>
      </c>
      <c r="D76" s="4">
        <v>537170</v>
      </c>
      <c r="E76" s="16">
        <v>554673</v>
      </c>
      <c r="F76" s="43">
        <f t="shared" si="12"/>
        <v>0.04581066777315786</v>
      </c>
      <c r="G76" s="19">
        <f t="shared" si="13"/>
        <v>0.07198931630538978</v>
      </c>
      <c r="H76" s="11">
        <f t="shared" si="14"/>
        <v>37249</v>
      </c>
      <c r="I76" s="37">
        <f t="shared" si="15"/>
        <v>0.037417716483624665</v>
      </c>
      <c r="J76" s="11">
        <v>453063.8</v>
      </c>
      <c r="K76" s="16">
        <v>460327.3</v>
      </c>
      <c r="L76" s="37">
        <f t="shared" si="16"/>
        <v>0.016031958412921096</v>
      </c>
      <c r="M76" s="16">
        <f t="shared" si="17"/>
        <v>7263.5</v>
      </c>
      <c r="N76" s="4"/>
    </row>
    <row r="77" spans="1:14" ht="15">
      <c r="A77" s="5">
        <v>86</v>
      </c>
      <c r="B77" s="8" t="s">
        <v>85</v>
      </c>
      <c r="C77" s="16">
        <v>245947</v>
      </c>
      <c r="D77" s="4">
        <v>228038</v>
      </c>
      <c r="E77" s="16">
        <v>231451</v>
      </c>
      <c r="F77" s="43">
        <f t="shared" si="12"/>
        <v>0.019115631852938863</v>
      </c>
      <c r="G77" s="19">
        <f t="shared" si="13"/>
        <v>-0.058939527621804697</v>
      </c>
      <c r="H77" s="11">
        <f t="shared" si="14"/>
        <v>-14496</v>
      </c>
      <c r="I77" s="37">
        <f t="shared" si="15"/>
        <v>-0.01456165851825883</v>
      </c>
      <c r="J77" s="11">
        <v>225336.6</v>
      </c>
      <c r="K77" s="16">
        <v>227802.6</v>
      </c>
      <c r="L77" s="37">
        <f t="shared" si="16"/>
        <v>0.010943628332015305</v>
      </c>
      <c r="M77" s="16">
        <f t="shared" si="17"/>
        <v>2466</v>
      </c>
      <c r="N77" s="4"/>
    </row>
    <row r="78" spans="1:14" ht="15">
      <c r="A78" s="5">
        <v>87</v>
      </c>
      <c r="B78" s="8" t="s">
        <v>86</v>
      </c>
      <c r="C78" s="16">
        <v>14525</v>
      </c>
      <c r="D78" s="4">
        <v>16413</v>
      </c>
      <c r="E78" s="16">
        <v>16444</v>
      </c>
      <c r="F78" s="43">
        <f t="shared" si="12"/>
        <v>0.0013581166216163538</v>
      </c>
      <c r="G78" s="19">
        <f t="shared" si="13"/>
        <v>0.13211703958691912</v>
      </c>
      <c r="H78" s="11">
        <f t="shared" si="14"/>
        <v>1919</v>
      </c>
      <c r="I78" s="37">
        <f t="shared" si="15"/>
        <v>0.001927691963061444</v>
      </c>
      <c r="J78" s="11">
        <v>16228.71</v>
      </c>
      <c r="K78" s="16">
        <v>16536.48</v>
      </c>
      <c r="L78" s="37">
        <f t="shared" si="16"/>
        <v>0.01896453877110383</v>
      </c>
      <c r="M78" s="16">
        <f t="shared" si="17"/>
        <v>307.77000000000044</v>
      </c>
      <c r="N78" s="4"/>
    </row>
    <row r="79" spans="1:14" ht="15">
      <c r="A79" s="5">
        <v>88</v>
      </c>
      <c r="B79" s="8" t="s">
        <v>87</v>
      </c>
      <c r="C79" s="16">
        <v>22514</v>
      </c>
      <c r="D79" s="4">
        <v>26824</v>
      </c>
      <c r="E79" s="16">
        <v>25294</v>
      </c>
      <c r="F79" s="43">
        <f t="shared" si="12"/>
        <v>0.0020890417068331335</v>
      </c>
      <c r="G79" s="19">
        <f t="shared" si="13"/>
        <v>0.12347872434929377</v>
      </c>
      <c r="H79" s="11">
        <f t="shared" si="14"/>
        <v>2780</v>
      </c>
      <c r="I79" s="37">
        <f t="shared" si="15"/>
        <v>0.0027925917964100127</v>
      </c>
      <c r="J79" s="11">
        <v>26279.91</v>
      </c>
      <c r="K79" s="16">
        <v>25694.36</v>
      </c>
      <c r="L79" s="37">
        <f t="shared" si="16"/>
        <v>-0.02228127874106111</v>
      </c>
      <c r="M79" s="16">
        <f t="shared" si="17"/>
        <v>-585.5499999999993</v>
      </c>
      <c r="N79" s="4"/>
    </row>
    <row r="80" spans="1:14" ht="15">
      <c r="A80" s="5">
        <v>90</v>
      </c>
      <c r="B80" s="8" t="s">
        <v>88</v>
      </c>
      <c r="C80" s="16">
        <v>11413</v>
      </c>
      <c r="D80" s="4">
        <v>11746</v>
      </c>
      <c r="E80" s="16">
        <v>11751</v>
      </c>
      <c r="F80" s="43">
        <f t="shared" si="12"/>
        <v>0.0009705198504386872</v>
      </c>
      <c r="G80" s="19">
        <f t="shared" si="13"/>
        <v>0.029615350915622535</v>
      </c>
      <c r="H80" s="11">
        <f t="shared" si="14"/>
        <v>338</v>
      </c>
      <c r="I80" s="37">
        <f t="shared" si="15"/>
        <v>0.00033953094503114546</v>
      </c>
      <c r="J80" s="11">
        <v>11376.43</v>
      </c>
      <c r="K80" s="16">
        <v>11227.96</v>
      </c>
      <c r="L80" s="37">
        <f t="shared" si="16"/>
        <v>-0.01305066703702314</v>
      </c>
      <c r="M80" s="16">
        <f t="shared" si="17"/>
        <v>-148.47000000000116</v>
      </c>
      <c r="N80" s="4"/>
    </row>
    <row r="81" spans="1:14" ht="15">
      <c r="A81" s="5">
        <v>91</v>
      </c>
      <c r="B81" s="8" t="s">
        <v>89</v>
      </c>
      <c r="C81" s="16">
        <v>1580</v>
      </c>
      <c r="D81" s="4">
        <v>1594</v>
      </c>
      <c r="E81" s="16">
        <v>1706</v>
      </c>
      <c r="F81" s="43">
        <f t="shared" si="12"/>
        <v>0.0001408992311163646</v>
      </c>
      <c r="G81" s="19">
        <f t="shared" si="13"/>
        <v>0.07974683544303797</v>
      </c>
      <c r="H81" s="11">
        <f t="shared" si="14"/>
        <v>126</v>
      </c>
      <c r="I81" s="37">
        <f t="shared" si="15"/>
        <v>0.00012657070731930274</v>
      </c>
      <c r="J81" s="11">
        <v>1807.872</v>
      </c>
      <c r="K81" s="16">
        <v>1822.843</v>
      </c>
      <c r="L81" s="37">
        <f t="shared" si="16"/>
        <v>0.008281006619937697</v>
      </c>
      <c r="M81" s="16">
        <f t="shared" si="17"/>
        <v>14.971000000000004</v>
      </c>
      <c r="N81" s="4"/>
    </row>
    <row r="82" spans="1:14" ht="15">
      <c r="A82" s="5">
        <v>92</v>
      </c>
      <c r="B82" s="8" t="s">
        <v>90</v>
      </c>
      <c r="C82" s="16">
        <v>24239</v>
      </c>
      <c r="D82" s="4">
        <v>24294</v>
      </c>
      <c r="E82" s="16">
        <v>24162</v>
      </c>
      <c r="F82" s="43">
        <f t="shared" si="12"/>
        <v>0.001995549368249473</v>
      </c>
      <c r="G82" s="19">
        <f t="shared" si="13"/>
        <v>-0.003176698708692603</v>
      </c>
      <c r="H82" s="11">
        <f t="shared" si="14"/>
        <v>-77</v>
      </c>
      <c r="I82" s="37">
        <f t="shared" si="15"/>
        <v>-7.734876558401833E-05</v>
      </c>
      <c r="J82" s="11">
        <v>22887.91</v>
      </c>
      <c r="K82" s="16">
        <v>23923.54</v>
      </c>
      <c r="L82" s="37">
        <f t="shared" si="16"/>
        <v>0.04524790599054265</v>
      </c>
      <c r="M82" s="16">
        <f t="shared" si="17"/>
        <v>1035.630000000001</v>
      </c>
      <c r="N82" s="4"/>
    </row>
    <row r="83" spans="1:14" ht="15">
      <c r="A83" s="5">
        <v>93</v>
      </c>
      <c r="B83" s="8" t="s">
        <v>91</v>
      </c>
      <c r="C83" s="16">
        <v>41727</v>
      </c>
      <c r="D83" s="4">
        <v>49612</v>
      </c>
      <c r="E83" s="16">
        <v>49312</v>
      </c>
      <c r="F83" s="43">
        <f t="shared" si="12"/>
        <v>0.004072698056746876</v>
      </c>
      <c r="G83" s="19">
        <f t="shared" si="13"/>
        <v>0.18177678721211685</v>
      </c>
      <c r="H83" s="11">
        <f t="shared" si="14"/>
        <v>7585</v>
      </c>
      <c r="I83" s="37">
        <f t="shared" si="15"/>
        <v>0.0076193556747373905</v>
      </c>
      <c r="J83" s="11">
        <v>48217.11</v>
      </c>
      <c r="K83" s="16">
        <v>47756.66</v>
      </c>
      <c r="L83" s="37">
        <f t="shared" si="16"/>
        <v>-0.009549514684724926</v>
      </c>
      <c r="M83" s="16">
        <f t="shared" si="17"/>
        <v>-460.4499999999971</v>
      </c>
      <c r="N83" s="4"/>
    </row>
    <row r="84" spans="1:14" ht="15">
      <c r="A84" s="5">
        <v>94</v>
      </c>
      <c r="B84" s="8" t="s">
        <v>92</v>
      </c>
      <c r="C84" s="16">
        <v>37776</v>
      </c>
      <c r="D84" s="4">
        <v>33673</v>
      </c>
      <c r="E84" s="16">
        <v>36085</v>
      </c>
      <c r="F84" s="43">
        <f t="shared" si="12"/>
        <v>0.0029802747683669497</v>
      </c>
      <c r="G84" s="19">
        <f t="shared" si="13"/>
        <v>-0.04476387124099958</v>
      </c>
      <c r="H84" s="11">
        <f t="shared" si="14"/>
        <v>-1691</v>
      </c>
      <c r="I84" s="37">
        <f t="shared" si="15"/>
        <v>-0.0016986592545788963</v>
      </c>
      <c r="J84" s="11">
        <v>33885.71</v>
      </c>
      <c r="K84" s="16">
        <v>34546.16</v>
      </c>
      <c r="L84" s="37">
        <f t="shared" si="16"/>
        <v>0.01949051679896937</v>
      </c>
      <c r="M84" s="16">
        <f t="shared" si="17"/>
        <v>660.4500000000044</v>
      </c>
      <c r="N84" s="4"/>
    </row>
    <row r="85" spans="1:14" ht="15">
      <c r="A85" s="5">
        <v>95</v>
      </c>
      <c r="B85" s="8" t="s">
        <v>93</v>
      </c>
      <c r="C85" s="16">
        <v>78487</v>
      </c>
      <c r="D85" s="4">
        <v>81926</v>
      </c>
      <c r="E85" s="16">
        <v>81858</v>
      </c>
      <c r="F85" s="43">
        <f t="shared" si="12"/>
        <v>0.006760685381432223</v>
      </c>
      <c r="G85" s="19">
        <f t="shared" si="13"/>
        <v>0.042949787862958194</v>
      </c>
      <c r="H85" s="11">
        <f t="shared" si="14"/>
        <v>3371</v>
      </c>
      <c r="I85" s="37">
        <f t="shared" si="15"/>
        <v>0.0033862686855029326</v>
      </c>
      <c r="J85" s="11">
        <v>81081.7</v>
      </c>
      <c r="K85" s="16">
        <v>81081.84</v>
      </c>
      <c r="L85" s="37">
        <f t="shared" si="16"/>
        <v>1.726653486537874E-06</v>
      </c>
      <c r="M85" s="16">
        <f t="shared" si="17"/>
        <v>0.13999999999941792</v>
      </c>
      <c r="N85" s="4"/>
    </row>
    <row r="86" spans="1:14" ht="15">
      <c r="A86" s="5">
        <v>96</v>
      </c>
      <c r="B86" s="8" t="s">
        <v>94</v>
      </c>
      <c r="C86" s="16">
        <v>263027</v>
      </c>
      <c r="D86" s="4">
        <v>292827</v>
      </c>
      <c r="E86" s="16">
        <v>274810</v>
      </c>
      <c r="F86" s="43">
        <f t="shared" si="12"/>
        <v>0.02269666922807043</v>
      </c>
      <c r="G86" s="19">
        <f t="shared" si="13"/>
        <v>0.04479768236720945</v>
      </c>
      <c r="H86" s="11">
        <f t="shared" si="14"/>
        <v>11783</v>
      </c>
      <c r="I86" s="37">
        <f t="shared" si="15"/>
        <v>0.011836370193201143</v>
      </c>
      <c r="J86" s="11">
        <v>288168.9</v>
      </c>
      <c r="K86" s="16">
        <v>287802.3</v>
      </c>
      <c r="L86" s="37">
        <f t="shared" si="16"/>
        <v>-0.0012721705916219097</v>
      </c>
      <c r="M86" s="16">
        <f t="shared" si="17"/>
        <v>-366.6000000000349</v>
      </c>
      <c r="N86" s="4"/>
    </row>
    <row r="87" spans="1:14" ht="15">
      <c r="A87" s="5">
        <v>97</v>
      </c>
      <c r="B87" s="8" t="s">
        <v>95</v>
      </c>
      <c r="C87" s="16">
        <v>3749</v>
      </c>
      <c r="D87" s="4">
        <v>6047</v>
      </c>
      <c r="E87" s="16">
        <v>6507</v>
      </c>
      <c r="F87" s="43">
        <f t="shared" si="12"/>
        <v>0.0005374157660458291</v>
      </c>
      <c r="G87" s="19">
        <f t="shared" si="13"/>
        <v>0.7356628434249133</v>
      </c>
      <c r="H87" s="11">
        <f t="shared" si="14"/>
        <v>2758</v>
      </c>
      <c r="I87" s="37">
        <f t="shared" si="15"/>
        <v>0.002770492149100293</v>
      </c>
      <c r="J87" s="11">
        <v>5999.352</v>
      </c>
      <c r="K87" s="16">
        <v>6425.336</v>
      </c>
      <c r="L87" s="37">
        <f t="shared" si="16"/>
        <v>0.07100500187353574</v>
      </c>
      <c r="M87" s="16">
        <f t="shared" si="17"/>
        <v>425.9840000000004</v>
      </c>
      <c r="N87" s="4"/>
    </row>
    <row r="88" spans="1:14" ht="15">
      <c r="A88" s="5">
        <v>98</v>
      </c>
      <c r="B88" s="8" t="s">
        <v>96</v>
      </c>
      <c r="C88" s="16">
        <v>2463</v>
      </c>
      <c r="D88" s="4">
        <v>2548</v>
      </c>
      <c r="E88" s="16">
        <v>2731</v>
      </c>
      <c r="F88" s="43">
        <f t="shared" si="12"/>
        <v>0.0002255543963533363</v>
      </c>
      <c r="G88" s="19">
        <f t="shared" si="13"/>
        <v>0.10881039382866423</v>
      </c>
      <c r="H88" s="11">
        <f t="shared" si="14"/>
        <v>268</v>
      </c>
      <c r="I88" s="37">
        <f t="shared" si="15"/>
        <v>0.00026921388540931057</v>
      </c>
      <c r="J88" s="11">
        <v>2608.105</v>
      </c>
      <c r="K88" s="16">
        <v>2715.513</v>
      </c>
      <c r="L88" s="37">
        <f t="shared" si="16"/>
        <v>0.04118239104637271</v>
      </c>
      <c r="M88" s="16">
        <f t="shared" si="17"/>
        <v>107.4079999999999</v>
      </c>
      <c r="N88" s="4"/>
    </row>
    <row r="89" spans="1:14" ht="15.75" thickBot="1">
      <c r="A89" s="6">
        <v>99</v>
      </c>
      <c r="B89" s="9" t="s">
        <v>97</v>
      </c>
      <c r="C89" s="16">
        <v>3394</v>
      </c>
      <c r="D89" s="4">
        <v>3652</v>
      </c>
      <c r="E89" s="16">
        <v>3583</v>
      </c>
      <c r="F89" s="43">
        <f t="shared" si="12"/>
        <v>0.00029592142150640935</v>
      </c>
      <c r="G89" s="19">
        <f t="shared" si="13"/>
        <v>0.05568650559811432</v>
      </c>
      <c r="H89" s="11">
        <f t="shared" si="14"/>
        <v>189</v>
      </c>
      <c r="I89" s="68">
        <f t="shared" si="15"/>
        <v>0.0001898560609789541</v>
      </c>
      <c r="J89" s="11">
        <v>3705.724</v>
      </c>
      <c r="K89" s="16">
        <v>3885.835</v>
      </c>
      <c r="L89" s="37">
        <f t="shared" si="16"/>
        <v>0.04860345778584694</v>
      </c>
      <c r="M89" s="16">
        <f t="shared" si="17"/>
        <v>180.11099999999988</v>
      </c>
      <c r="N89" s="4"/>
    </row>
    <row r="90" spans="1:14" s="67" customFormat="1" ht="15.75" thickBot="1">
      <c r="A90" s="129" t="s">
        <v>98</v>
      </c>
      <c r="B90" s="130"/>
      <c r="C90" s="57">
        <v>11112453</v>
      </c>
      <c r="D90" s="91">
        <v>12087084</v>
      </c>
      <c r="E90" s="57">
        <v>12107944</v>
      </c>
      <c r="F90" s="45">
        <f>E90/$E$90</f>
        <v>1</v>
      </c>
      <c r="G90" s="28">
        <f>(E90-C90)/C90</f>
        <v>0.08958337101628236</v>
      </c>
      <c r="H90" s="57">
        <f>E90-C90</f>
        <v>995491</v>
      </c>
      <c r="I90" s="69">
        <f>H90/$H$90</f>
        <v>1</v>
      </c>
      <c r="J90" s="58">
        <v>11676190</v>
      </c>
      <c r="K90" s="57">
        <v>11753749</v>
      </c>
      <c r="L90" s="39">
        <f>(K90-J90)/J90</f>
        <v>0.006642492114294132</v>
      </c>
      <c r="M90" s="57">
        <f>K90-J90</f>
        <v>77559</v>
      </c>
      <c r="N90" s="4"/>
    </row>
    <row r="91" spans="5:11" ht="15">
      <c r="E91" s="4"/>
      <c r="K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K30" sqref="K30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5">
        <v>10</v>
      </c>
      <c r="B2" s="8" t="s">
        <v>18</v>
      </c>
      <c r="C2" s="16">
        <v>373077</v>
      </c>
      <c r="D2" s="4">
        <v>400085</v>
      </c>
      <c r="E2" s="16">
        <v>403918</v>
      </c>
      <c r="F2" s="43">
        <f aca="true" t="shared" si="0" ref="F2:F25">E2/$E$26</f>
        <v>0.12136182389768924</v>
      </c>
      <c r="G2" s="19">
        <f aca="true" t="shared" si="1" ref="G2:G25">(E2-C2)/C2</f>
        <v>0.08266658089348848</v>
      </c>
      <c r="H2" s="11">
        <f aca="true" t="shared" si="2" ref="H2:H25">E2-C2</f>
        <v>30841</v>
      </c>
      <c r="I2" s="37">
        <f aca="true" t="shared" si="3" ref="I2:I25">H2/$H$26</f>
        <v>0.12119033023687148</v>
      </c>
      <c r="J2" s="11">
        <v>397919.8</v>
      </c>
      <c r="K2" s="16">
        <v>400729.3</v>
      </c>
      <c r="L2" s="37">
        <f aca="true" t="shared" si="4" ref="L2:L25">(K2-J2)/J2</f>
        <v>0.0070604679636449355</v>
      </c>
      <c r="M2" s="16">
        <f aca="true" t="shared" si="5" ref="M2:M25">K2-J2</f>
        <v>2809.5</v>
      </c>
    </row>
    <row r="3" spans="1:13" ht="15">
      <c r="A3" s="5">
        <v>11</v>
      </c>
      <c r="B3" s="8" t="s">
        <v>19</v>
      </c>
      <c r="C3" s="16">
        <v>12736</v>
      </c>
      <c r="D3" s="4">
        <v>13087</v>
      </c>
      <c r="E3" s="16">
        <v>13357</v>
      </c>
      <c r="F3" s="43">
        <f t="shared" si="0"/>
        <v>0.0040132647760224485</v>
      </c>
      <c r="G3" s="19">
        <f t="shared" si="1"/>
        <v>0.048759422110552765</v>
      </c>
      <c r="H3" s="11">
        <f t="shared" si="2"/>
        <v>621</v>
      </c>
      <c r="I3" s="37">
        <f t="shared" si="3"/>
        <v>0.002440231998868298</v>
      </c>
      <c r="J3" s="11">
        <v>12945.11</v>
      </c>
      <c r="K3" s="16">
        <v>12985.84</v>
      </c>
      <c r="L3" s="37">
        <f t="shared" si="4"/>
        <v>0.00314636183083802</v>
      </c>
      <c r="M3" s="16">
        <f t="shared" si="5"/>
        <v>40.72999999999956</v>
      </c>
    </row>
    <row r="4" spans="1:13" ht="15">
      <c r="A4" s="5">
        <v>12</v>
      </c>
      <c r="B4" s="8" t="s">
        <v>20</v>
      </c>
      <c r="C4" s="16">
        <v>3974</v>
      </c>
      <c r="D4" s="4">
        <v>4050</v>
      </c>
      <c r="E4" s="16">
        <v>3084</v>
      </c>
      <c r="F4" s="43">
        <f t="shared" si="0"/>
        <v>0.0009266233861835165</v>
      </c>
      <c r="G4" s="19">
        <f t="shared" si="1"/>
        <v>-0.22395571212883744</v>
      </c>
      <c r="H4" s="11">
        <f t="shared" si="2"/>
        <v>-890</v>
      </c>
      <c r="I4" s="37">
        <f t="shared" si="3"/>
        <v>-0.0034972729130318607</v>
      </c>
      <c r="J4" s="11">
        <v>3757.086</v>
      </c>
      <c r="K4" s="16">
        <v>3525.816</v>
      </c>
      <c r="L4" s="37">
        <f t="shared" si="4"/>
        <v>-0.06155568437879782</v>
      </c>
      <c r="M4" s="16">
        <f t="shared" si="5"/>
        <v>-231.26999999999998</v>
      </c>
    </row>
    <row r="5" spans="1:13" ht="15">
      <c r="A5" s="5">
        <v>13</v>
      </c>
      <c r="B5" s="8" t="s">
        <v>21</v>
      </c>
      <c r="C5" s="16">
        <v>371480</v>
      </c>
      <c r="D5" s="4">
        <v>413089</v>
      </c>
      <c r="E5" s="16">
        <v>414965</v>
      </c>
      <c r="F5" s="43">
        <f t="shared" si="0"/>
        <v>0.12468102251869097</v>
      </c>
      <c r="G5" s="19">
        <f t="shared" si="1"/>
        <v>0.11705879185958867</v>
      </c>
      <c r="H5" s="11">
        <f t="shared" si="2"/>
        <v>43485</v>
      </c>
      <c r="I5" s="37">
        <f t="shared" si="3"/>
        <v>0.1708751827226859</v>
      </c>
      <c r="J5" s="11">
        <v>412169.8</v>
      </c>
      <c r="K5" s="16">
        <v>416877.4</v>
      </c>
      <c r="L5" s="37">
        <f t="shared" si="4"/>
        <v>0.011421506379167118</v>
      </c>
      <c r="M5" s="16">
        <f t="shared" si="5"/>
        <v>4707.600000000035</v>
      </c>
    </row>
    <row r="6" spans="1:13" ht="15">
      <c r="A6" s="5">
        <v>14</v>
      </c>
      <c r="B6" s="8" t="s">
        <v>22</v>
      </c>
      <c r="C6" s="16">
        <v>398469</v>
      </c>
      <c r="D6" s="4">
        <v>448289</v>
      </c>
      <c r="E6" s="16">
        <v>447181</v>
      </c>
      <c r="F6" s="43">
        <f t="shared" si="0"/>
        <v>0.13436069145814886</v>
      </c>
      <c r="G6" s="19">
        <f t="shared" si="1"/>
        <v>0.12224790385199351</v>
      </c>
      <c r="H6" s="11">
        <f t="shared" si="2"/>
        <v>48712</v>
      </c>
      <c r="I6" s="37">
        <f t="shared" si="3"/>
        <v>0.19141478442652582</v>
      </c>
      <c r="J6" s="11">
        <v>445199.7</v>
      </c>
      <c r="K6" s="16">
        <v>451215.9</v>
      </c>
      <c r="L6" s="37">
        <f t="shared" si="4"/>
        <v>0.013513486195071586</v>
      </c>
      <c r="M6" s="16">
        <f t="shared" si="5"/>
        <v>6016.200000000012</v>
      </c>
    </row>
    <row r="7" spans="1:13" ht="15">
      <c r="A7" s="5">
        <v>15</v>
      </c>
      <c r="B7" s="8" t="s">
        <v>23</v>
      </c>
      <c r="C7" s="16">
        <v>51104</v>
      </c>
      <c r="D7" s="4">
        <v>59190</v>
      </c>
      <c r="E7" s="16">
        <v>59499</v>
      </c>
      <c r="F7" s="43">
        <f t="shared" si="0"/>
        <v>0.017877161107176735</v>
      </c>
      <c r="G7" s="19">
        <f t="shared" si="1"/>
        <v>0.16427285535378836</v>
      </c>
      <c r="H7" s="11">
        <f t="shared" si="2"/>
        <v>8395</v>
      </c>
      <c r="I7" s="37">
        <f t="shared" si="3"/>
        <v>0.03298832146618255</v>
      </c>
      <c r="J7" s="11">
        <v>58819.18</v>
      </c>
      <c r="K7" s="16">
        <v>59625.3</v>
      </c>
      <c r="L7" s="37">
        <f t="shared" si="4"/>
        <v>0.013705053351644864</v>
      </c>
      <c r="M7" s="16">
        <f t="shared" si="5"/>
        <v>806.1200000000026</v>
      </c>
    </row>
    <row r="8" spans="1:13" ht="15">
      <c r="A8" s="5">
        <v>16</v>
      </c>
      <c r="B8" s="8" t="s">
        <v>24</v>
      </c>
      <c r="C8" s="16">
        <v>64832</v>
      </c>
      <c r="D8" s="4">
        <v>66646</v>
      </c>
      <c r="E8" s="16">
        <v>67654</v>
      </c>
      <c r="F8" s="43">
        <f t="shared" si="0"/>
        <v>0.02032742495747718</v>
      </c>
      <c r="G8" s="19">
        <f t="shared" si="1"/>
        <v>0.043527887462981245</v>
      </c>
      <c r="H8" s="11">
        <f t="shared" si="2"/>
        <v>2822</v>
      </c>
      <c r="I8" s="37">
        <f t="shared" si="3"/>
        <v>0.0110891057983999</v>
      </c>
      <c r="J8" s="11">
        <v>66709.22</v>
      </c>
      <c r="K8" s="16">
        <v>66954.67</v>
      </c>
      <c r="L8" s="37">
        <f t="shared" si="4"/>
        <v>0.003679401438062041</v>
      </c>
      <c r="M8" s="16">
        <f t="shared" si="5"/>
        <v>245.4499999999971</v>
      </c>
    </row>
    <row r="9" spans="1:13" ht="15">
      <c r="A9" s="5">
        <v>17</v>
      </c>
      <c r="B9" s="8" t="s">
        <v>25</v>
      </c>
      <c r="C9" s="16">
        <v>38425</v>
      </c>
      <c r="D9" s="4">
        <v>39826</v>
      </c>
      <c r="E9" s="16">
        <v>39952</v>
      </c>
      <c r="F9" s="43">
        <f t="shared" si="0"/>
        <v>0.012004039404929914</v>
      </c>
      <c r="G9" s="19">
        <f t="shared" si="1"/>
        <v>0.03973975276512687</v>
      </c>
      <c r="H9" s="11">
        <f t="shared" si="2"/>
        <v>1527</v>
      </c>
      <c r="I9" s="37">
        <f t="shared" si="3"/>
        <v>0.0060003772339321925</v>
      </c>
      <c r="J9" s="11">
        <v>39893.97</v>
      </c>
      <c r="K9" s="16">
        <v>39926.04</v>
      </c>
      <c r="L9" s="37">
        <f t="shared" si="4"/>
        <v>0.0008038808872619022</v>
      </c>
      <c r="M9" s="16">
        <f t="shared" si="5"/>
        <v>32.06999999999971</v>
      </c>
    </row>
    <row r="10" spans="1:13" ht="15">
      <c r="A10" s="5">
        <v>18</v>
      </c>
      <c r="B10" s="8" t="s">
        <v>26</v>
      </c>
      <c r="C10" s="16">
        <v>68247</v>
      </c>
      <c r="D10" s="4">
        <v>71731</v>
      </c>
      <c r="E10" s="16">
        <v>71762</v>
      </c>
      <c r="F10" s="43">
        <f t="shared" si="0"/>
        <v>0.02156172095956599</v>
      </c>
      <c r="G10" s="19">
        <f t="shared" si="1"/>
        <v>0.05150409541811362</v>
      </c>
      <c r="H10" s="11">
        <f t="shared" si="2"/>
        <v>3515</v>
      </c>
      <c r="I10" s="37">
        <f t="shared" si="3"/>
        <v>0.013812263246412349</v>
      </c>
      <c r="J10" s="11">
        <v>71583.47</v>
      </c>
      <c r="K10" s="16">
        <v>71588.01</v>
      </c>
      <c r="L10" s="37">
        <f t="shared" si="4"/>
        <v>6.342246331441598E-05</v>
      </c>
      <c r="M10" s="16">
        <f t="shared" si="5"/>
        <v>4.539999999993597</v>
      </c>
    </row>
    <row r="11" spans="1:13" ht="15">
      <c r="A11" s="5">
        <v>19</v>
      </c>
      <c r="B11" s="8" t="s">
        <v>27</v>
      </c>
      <c r="C11" s="16">
        <v>8568</v>
      </c>
      <c r="D11" s="4">
        <v>9219</v>
      </c>
      <c r="E11" s="16">
        <v>9424</v>
      </c>
      <c r="F11" s="43">
        <f t="shared" si="0"/>
        <v>0.0028315495432533915</v>
      </c>
      <c r="G11" s="19">
        <f t="shared" si="1"/>
        <v>0.09990662931839403</v>
      </c>
      <c r="H11" s="11">
        <f t="shared" si="2"/>
        <v>856</v>
      </c>
      <c r="I11" s="37">
        <f t="shared" si="3"/>
        <v>0.0033636692287137893</v>
      </c>
      <c r="J11" s="11">
        <v>9198.1</v>
      </c>
      <c r="K11" s="16">
        <v>9315.326</v>
      </c>
      <c r="L11" s="37">
        <f t="shared" si="4"/>
        <v>0.01274458855633215</v>
      </c>
      <c r="M11" s="16">
        <f t="shared" si="5"/>
        <v>117.22599999999875</v>
      </c>
    </row>
    <row r="12" spans="1:13" ht="15">
      <c r="A12" s="5">
        <v>20</v>
      </c>
      <c r="B12" s="8" t="s">
        <v>28</v>
      </c>
      <c r="C12" s="16">
        <v>77677</v>
      </c>
      <c r="D12" s="4">
        <v>80342</v>
      </c>
      <c r="E12" s="16">
        <v>80126</v>
      </c>
      <c r="F12" s="43">
        <f t="shared" si="0"/>
        <v>0.024074781271511168</v>
      </c>
      <c r="G12" s="19">
        <f t="shared" si="1"/>
        <v>0.03152799412953641</v>
      </c>
      <c r="H12" s="11">
        <f t="shared" si="2"/>
        <v>2449</v>
      </c>
      <c r="I12" s="37">
        <f t="shared" si="3"/>
        <v>0.00962339479102812</v>
      </c>
      <c r="J12" s="11">
        <v>79571.52</v>
      </c>
      <c r="K12" s="16">
        <v>79308.02</v>
      </c>
      <c r="L12" s="37">
        <f t="shared" si="4"/>
        <v>-0.0033114863207338503</v>
      </c>
      <c r="M12" s="16">
        <f t="shared" si="5"/>
        <v>-263.5</v>
      </c>
    </row>
    <row r="13" spans="1:13" ht="15">
      <c r="A13" s="5">
        <v>21</v>
      </c>
      <c r="B13" s="8" t="s">
        <v>29</v>
      </c>
      <c r="C13" s="16">
        <v>9905</v>
      </c>
      <c r="D13" s="4">
        <v>10396</v>
      </c>
      <c r="E13" s="16">
        <v>10423</v>
      </c>
      <c r="F13" s="43">
        <f t="shared" si="0"/>
        <v>0.0031317106206844333</v>
      </c>
      <c r="G13" s="19">
        <f t="shared" si="1"/>
        <v>0.052296819787985865</v>
      </c>
      <c r="H13" s="11">
        <f t="shared" si="2"/>
        <v>518</v>
      </c>
      <c r="I13" s="37">
        <f t="shared" si="3"/>
        <v>0.002035491425787083</v>
      </c>
      <c r="J13" s="11">
        <v>10243.12</v>
      </c>
      <c r="K13" s="16">
        <v>10264.12</v>
      </c>
      <c r="L13" s="37">
        <f t="shared" si="4"/>
        <v>0.0020501565929130967</v>
      </c>
      <c r="M13" s="16">
        <f t="shared" si="5"/>
        <v>21</v>
      </c>
    </row>
    <row r="14" spans="1:13" ht="15">
      <c r="A14" s="5">
        <v>22</v>
      </c>
      <c r="B14" s="8" t="s">
        <v>30</v>
      </c>
      <c r="C14" s="16">
        <v>155983</v>
      </c>
      <c r="D14" s="4">
        <v>167452</v>
      </c>
      <c r="E14" s="16">
        <v>168326</v>
      </c>
      <c r="F14" s="43">
        <f t="shared" si="0"/>
        <v>0.050575489008666215</v>
      </c>
      <c r="G14" s="19">
        <f t="shared" si="1"/>
        <v>0.07913041805837816</v>
      </c>
      <c r="H14" s="11">
        <f t="shared" si="2"/>
        <v>12343</v>
      </c>
      <c r="I14" s="37">
        <f t="shared" si="3"/>
        <v>0.0485020669275868</v>
      </c>
      <c r="J14" s="11">
        <v>166782.2</v>
      </c>
      <c r="K14" s="16">
        <v>167811.8</v>
      </c>
      <c r="L14" s="37">
        <f t="shared" si="4"/>
        <v>0.006173320654122422</v>
      </c>
      <c r="M14" s="16">
        <f t="shared" si="5"/>
        <v>1029.5999999999767</v>
      </c>
    </row>
    <row r="15" spans="1:13" ht="15">
      <c r="A15" s="5">
        <v>23</v>
      </c>
      <c r="B15" s="8" t="s">
        <v>31</v>
      </c>
      <c r="C15" s="16">
        <v>201898</v>
      </c>
      <c r="D15" s="4">
        <v>211561</v>
      </c>
      <c r="E15" s="16">
        <v>212699</v>
      </c>
      <c r="F15" s="43">
        <f t="shared" si="0"/>
        <v>0.06390786887738255</v>
      </c>
      <c r="G15" s="19">
        <f t="shared" si="1"/>
        <v>0.053497310523135444</v>
      </c>
      <c r="H15" s="11">
        <f t="shared" si="2"/>
        <v>10801</v>
      </c>
      <c r="I15" s="37">
        <f t="shared" si="3"/>
        <v>0.04244274689174958</v>
      </c>
      <c r="J15" s="11">
        <v>203341.8</v>
      </c>
      <c r="K15" s="16">
        <v>203718.8</v>
      </c>
      <c r="L15" s="37">
        <f t="shared" si="4"/>
        <v>0.001854021160430369</v>
      </c>
      <c r="M15" s="16">
        <f t="shared" si="5"/>
        <v>377</v>
      </c>
    </row>
    <row r="16" spans="1:13" ht="15">
      <c r="A16" s="5">
        <v>24</v>
      </c>
      <c r="B16" s="8" t="s">
        <v>32</v>
      </c>
      <c r="C16" s="16">
        <v>156079</v>
      </c>
      <c r="D16" s="4">
        <v>166259</v>
      </c>
      <c r="E16" s="16">
        <v>166691</v>
      </c>
      <c r="F16" s="43">
        <f t="shared" si="0"/>
        <v>0.050084234392450244</v>
      </c>
      <c r="G16" s="19">
        <f t="shared" si="1"/>
        <v>0.0679912095797641</v>
      </c>
      <c r="H16" s="11">
        <f t="shared" si="2"/>
        <v>10612</v>
      </c>
      <c r="I16" s="37">
        <f t="shared" si="3"/>
        <v>0.041700067587746185</v>
      </c>
      <c r="J16" s="11">
        <v>165529.7</v>
      </c>
      <c r="K16" s="16">
        <v>165053.1</v>
      </c>
      <c r="L16" s="37">
        <f t="shared" si="4"/>
        <v>-0.0028792416104179842</v>
      </c>
      <c r="M16" s="16">
        <f t="shared" si="5"/>
        <v>-476.6000000000058</v>
      </c>
    </row>
    <row r="17" spans="1:13" ht="15">
      <c r="A17" s="5">
        <v>25</v>
      </c>
      <c r="B17" s="8" t="s">
        <v>33</v>
      </c>
      <c r="C17" s="16">
        <v>356776</v>
      </c>
      <c r="D17" s="4">
        <v>371232</v>
      </c>
      <c r="E17" s="16">
        <v>373702</v>
      </c>
      <c r="F17" s="43">
        <f t="shared" si="0"/>
        <v>0.11228307803617137</v>
      </c>
      <c r="G17" s="19">
        <f t="shared" si="1"/>
        <v>0.047441531941610424</v>
      </c>
      <c r="H17" s="11">
        <f t="shared" si="2"/>
        <v>16926</v>
      </c>
      <c r="I17" s="37">
        <f t="shared" si="3"/>
        <v>0.06651105766963739</v>
      </c>
      <c r="J17" s="11">
        <v>366868.9</v>
      </c>
      <c r="K17" s="16">
        <v>365348.4</v>
      </c>
      <c r="L17" s="37">
        <f t="shared" si="4"/>
        <v>-0.004144532283875793</v>
      </c>
      <c r="M17" s="16">
        <f t="shared" si="5"/>
        <v>-1520.5</v>
      </c>
    </row>
    <row r="18" spans="1:13" ht="15">
      <c r="A18" s="5">
        <v>26</v>
      </c>
      <c r="B18" s="8" t="s">
        <v>34</v>
      </c>
      <c r="C18" s="16">
        <v>38728</v>
      </c>
      <c r="D18" s="4">
        <v>39733</v>
      </c>
      <c r="E18" s="16">
        <v>40533</v>
      </c>
      <c r="F18" s="43">
        <f t="shared" si="0"/>
        <v>0.01217860755907149</v>
      </c>
      <c r="G18" s="19">
        <f t="shared" si="1"/>
        <v>0.04660710596984094</v>
      </c>
      <c r="H18" s="11">
        <f t="shared" si="2"/>
        <v>1805</v>
      </c>
      <c r="I18" s="37">
        <f t="shared" si="3"/>
        <v>0.007092783829238773</v>
      </c>
      <c r="J18" s="11">
        <v>40020.16</v>
      </c>
      <c r="K18" s="16">
        <v>40382.84</v>
      </c>
      <c r="L18" s="37">
        <f t="shared" si="4"/>
        <v>0.009062432534002688</v>
      </c>
      <c r="M18" s="16">
        <f t="shared" si="5"/>
        <v>362.679999999993</v>
      </c>
    </row>
    <row r="19" spans="1:13" ht="15">
      <c r="A19" s="5">
        <v>27</v>
      </c>
      <c r="B19" s="8" t="s">
        <v>35</v>
      </c>
      <c r="C19" s="16">
        <v>84370</v>
      </c>
      <c r="D19" s="4">
        <v>92441</v>
      </c>
      <c r="E19" s="16">
        <v>93462</v>
      </c>
      <c r="F19" s="43">
        <f t="shared" si="0"/>
        <v>0.028081736355215246</v>
      </c>
      <c r="G19" s="19">
        <f t="shared" si="1"/>
        <v>0.1077634230176603</v>
      </c>
      <c r="H19" s="11">
        <f t="shared" si="2"/>
        <v>9092</v>
      </c>
      <c r="I19" s="37">
        <f t="shared" si="3"/>
        <v>0.03572719699470301</v>
      </c>
      <c r="J19" s="11">
        <v>91817.3</v>
      </c>
      <c r="K19" s="16">
        <v>92694.43</v>
      </c>
      <c r="L19" s="37">
        <f t="shared" si="4"/>
        <v>0.009552992736662809</v>
      </c>
      <c r="M19" s="16">
        <f t="shared" si="5"/>
        <v>877.1299999999901</v>
      </c>
    </row>
    <row r="20" spans="1:13" ht="15">
      <c r="A20" s="5">
        <v>28</v>
      </c>
      <c r="B20" s="8" t="s">
        <v>36</v>
      </c>
      <c r="C20" s="16">
        <v>172218</v>
      </c>
      <c r="D20" s="4">
        <v>179553</v>
      </c>
      <c r="E20" s="16">
        <v>180459</v>
      </c>
      <c r="F20" s="43">
        <f t="shared" si="0"/>
        <v>0.05422098886098937</v>
      </c>
      <c r="G20" s="19">
        <f t="shared" si="1"/>
        <v>0.04785214089119604</v>
      </c>
      <c r="H20" s="11">
        <f t="shared" si="2"/>
        <v>8241</v>
      </c>
      <c r="I20" s="37">
        <f t="shared" si="3"/>
        <v>0.03238317536662423</v>
      </c>
      <c r="J20" s="11">
        <v>176029.2</v>
      </c>
      <c r="K20" s="16">
        <v>176758.6</v>
      </c>
      <c r="L20" s="37">
        <f t="shared" si="4"/>
        <v>0.004143630715813025</v>
      </c>
      <c r="M20" s="16">
        <f t="shared" si="5"/>
        <v>729.3999999999942</v>
      </c>
    </row>
    <row r="21" spans="1:13" ht="15">
      <c r="A21" s="5">
        <v>29</v>
      </c>
      <c r="B21" s="8" t="s">
        <v>37</v>
      </c>
      <c r="C21" s="16">
        <v>90670</v>
      </c>
      <c r="D21" s="4">
        <v>103447</v>
      </c>
      <c r="E21" s="16">
        <v>105050</v>
      </c>
      <c r="F21" s="43">
        <f t="shared" si="0"/>
        <v>0.03156348466879974</v>
      </c>
      <c r="G21" s="19">
        <f t="shared" si="1"/>
        <v>0.15859711040035293</v>
      </c>
      <c r="H21" s="11">
        <f t="shared" si="2"/>
        <v>14380</v>
      </c>
      <c r="I21" s="37">
        <f t="shared" si="3"/>
        <v>0.05650649942629006</v>
      </c>
      <c r="J21" s="11">
        <v>108029.9</v>
      </c>
      <c r="K21" s="16">
        <v>110124.1</v>
      </c>
      <c r="L21" s="37">
        <f t="shared" si="4"/>
        <v>0.019385373864087736</v>
      </c>
      <c r="M21" s="16">
        <f t="shared" si="5"/>
        <v>2094.2000000000116</v>
      </c>
    </row>
    <row r="22" spans="1:13" ht="15">
      <c r="A22" s="5">
        <v>30</v>
      </c>
      <c r="B22" s="8" t="s">
        <v>38</v>
      </c>
      <c r="C22" s="16">
        <v>37289</v>
      </c>
      <c r="D22" s="4">
        <v>35717</v>
      </c>
      <c r="E22" s="16">
        <v>34932</v>
      </c>
      <c r="F22" s="43">
        <f t="shared" si="0"/>
        <v>0.010495722479300454</v>
      </c>
      <c r="G22" s="19">
        <f t="shared" si="1"/>
        <v>-0.06320898924615838</v>
      </c>
      <c r="H22" s="11">
        <f t="shared" si="2"/>
        <v>-2357</v>
      </c>
      <c r="I22" s="37">
        <f t="shared" si="3"/>
        <v>-0.009261878939343927</v>
      </c>
      <c r="J22" s="11">
        <v>34330.69</v>
      </c>
      <c r="K22" s="16">
        <v>34420.45</v>
      </c>
      <c r="L22" s="37">
        <f t="shared" si="4"/>
        <v>0.0026145702285621047</v>
      </c>
      <c r="M22" s="16">
        <f t="shared" si="5"/>
        <v>89.75999999999476</v>
      </c>
    </row>
    <row r="23" spans="1:13" ht="15">
      <c r="A23" s="5">
        <v>31</v>
      </c>
      <c r="B23" s="8" t="s">
        <v>39</v>
      </c>
      <c r="C23" s="16">
        <v>111640</v>
      </c>
      <c r="D23" s="4">
        <v>127149</v>
      </c>
      <c r="E23" s="16">
        <v>127924</v>
      </c>
      <c r="F23" s="43">
        <f t="shared" si="0"/>
        <v>0.03843624191119979</v>
      </c>
      <c r="G23" s="19">
        <f t="shared" si="1"/>
        <v>0.14586169831601575</v>
      </c>
      <c r="H23" s="11">
        <f t="shared" si="2"/>
        <v>16284</v>
      </c>
      <c r="I23" s="37">
        <f t="shared" si="3"/>
        <v>0.06398830574810205</v>
      </c>
      <c r="J23" s="11">
        <v>125190.2</v>
      </c>
      <c r="K23" s="16">
        <v>126068.3</v>
      </c>
      <c r="L23" s="37">
        <f t="shared" si="4"/>
        <v>0.007014127303894441</v>
      </c>
      <c r="M23" s="16">
        <f t="shared" si="5"/>
        <v>878.1000000000058</v>
      </c>
    </row>
    <row r="24" spans="1:13" ht="15">
      <c r="A24" s="5">
        <v>32</v>
      </c>
      <c r="B24" s="8" t="s">
        <v>40</v>
      </c>
      <c r="C24" s="16">
        <v>34084</v>
      </c>
      <c r="D24" s="4">
        <v>37858</v>
      </c>
      <c r="E24" s="16">
        <v>37924</v>
      </c>
      <c r="F24" s="43">
        <f t="shared" si="0"/>
        <v>0.01139470340389873</v>
      </c>
      <c r="G24" s="19">
        <f t="shared" si="1"/>
        <v>0.1126628330008215</v>
      </c>
      <c r="H24" s="11">
        <f t="shared" si="2"/>
        <v>3840</v>
      </c>
      <c r="I24" s="37">
        <f t="shared" si="3"/>
        <v>0.015089357287688027</v>
      </c>
      <c r="J24" s="11">
        <v>37301.01</v>
      </c>
      <c r="K24" s="16">
        <v>37658.58</v>
      </c>
      <c r="L24" s="37">
        <f t="shared" si="4"/>
        <v>0.009586067508627774</v>
      </c>
      <c r="M24" s="16">
        <f t="shared" si="5"/>
        <v>357.5699999999997</v>
      </c>
    </row>
    <row r="25" spans="1:13" ht="15.75" thickBot="1">
      <c r="A25" s="5">
        <v>33</v>
      </c>
      <c r="B25" s="8" t="s">
        <v>41</v>
      </c>
      <c r="C25" s="16">
        <v>155500</v>
      </c>
      <c r="D25" s="4">
        <v>165188</v>
      </c>
      <c r="E25" s="16">
        <v>165166</v>
      </c>
      <c r="F25" s="43">
        <f t="shared" si="0"/>
        <v>0.04962603054552098</v>
      </c>
      <c r="G25" s="19">
        <f t="shared" si="1"/>
        <v>0.062160771704180065</v>
      </c>
      <c r="H25" s="11">
        <f t="shared" si="2"/>
        <v>9666</v>
      </c>
      <c r="I25" s="37">
        <f t="shared" si="3"/>
        <v>0.03798274154760221</v>
      </c>
      <c r="J25" s="11">
        <v>164148.2</v>
      </c>
      <c r="K25" s="16">
        <v>164818.8</v>
      </c>
      <c r="L25" s="37">
        <f t="shared" si="4"/>
        <v>0.004085332644524745</v>
      </c>
      <c r="M25" s="16">
        <f t="shared" si="5"/>
        <v>670.5999999999767</v>
      </c>
    </row>
    <row r="26" spans="1:13" s="67" customFormat="1" ht="15.75" thickBot="1">
      <c r="A26" s="129" t="s">
        <v>269</v>
      </c>
      <c r="B26" s="130"/>
      <c r="C26" s="57">
        <v>3073729</v>
      </c>
      <c r="D26" s="57">
        <v>3313540</v>
      </c>
      <c r="E26" s="57">
        <v>3328213</v>
      </c>
      <c r="F26" s="28">
        <f>E26/$E$26</f>
        <v>1</v>
      </c>
      <c r="G26" s="28">
        <f>(E26-C26)/C26</f>
        <v>0.08279324559842459</v>
      </c>
      <c r="H26" s="57">
        <f>E26-C26</f>
        <v>254484</v>
      </c>
      <c r="I26" s="39">
        <f>H26/$H$26</f>
        <v>1</v>
      </c>
      <c r="J26" s="57">
        <v>3280649</v>
      </c>
      <c r="K26" s="57">
        <v>3301296</v>
      </c>
      <c r="L26" s="39">
        <f>(K26-J26)/J26</f>
        <v>0.006293571790215899</v>
      </c>
      <c r="M26" s="57">
        <f>K26-J26</f>
        <v>20647</v>
      </c>
    </row>
    <row r="27" spans="5:8" ht="15">
      <c r="E27" s="93"/>
      <c r="F27" s="105"/>
      <c r="H27" s="9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H1">
      <pane ySplit="1" topLeftCell="A11" activePane="bottomLeft" state="frozen"/>
      <selection pane="topLeft" activeCell="A1" sqref="A1"/>
      <selection pane="bottomLeft" activeCell="J10" sqref="J10:K33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4" ht="15">
      <c r="A2" s="1" t="s">
        <v>2</v>
      </c>
      <c r="B2" s="7" t="s">
        <v>3</v>
      </c>
      <c r="C2" s="15">
        <v>11282</v>
      </c>
      <c r="D2" s="4">
        <v>12673</v>
      </c>
      <c r="E2" s="16">
        <v>12744</v>
      </c>
      <c r="F2" s="42">
        <f aca="true" t="shared" si="0" ref="F2:F33">E2/$E$90</f>
        <v>0.00847069520984313</v>
      </c>
      <c r="G2" s="18">
        <f aca="true" t="shared" si="1" ref="G2:G33">(E2-C2)/C2</f>
        <v>0.12958695266796666</v>
      </c>
      <c r="H2" s="16">
        <f aca="true" t="shared" si="2" ref="H2:H33">E2-C2</f>
        <v>1462</v>
      </c>
      <c r="I2" s="47">
        <f aca="true" t="shared" si="3" ref="I2:I33">H2/$H$90</f>
        <v>0.013043672213052594</v>
      </c>
      <c r="J2" s="111">
        <v>12395.09</v>
      </c>
      <c r="K2" s="115">
        <v>12521.7</v>
      </c>
      <c r="L2" s="47">
        <f aca="true" t="shared" si="4" ref="L2:L33">(K2-J2)/J2</f>
        <v>0.010214528494750791</v>
      </c>
      <c r="M2" s="16">
        <f aca="true" t="shared" si="5" ref="M2:M33">K2-J2</f>
        <v>126.61000000000058</v>
      </c>
      <c r="N2" s="4"/>
    </row>
    <row r="3" spans="1:14" ht="15">
      <c r="A3" s="5" t="s">
        <v>4</v>
      </c>
      <c r="B3" s="8" t="s">
        <v>5</v>
      </c>
      <c r="C3" s="16">
        <v>2203</v>
      </c>
      <c r="D3" s="4">
        <v>2374</v>
      </c>
      <c r="E3" s="16">
        <v>2499</v>
      </c>
      <c r="F3" s="43">
        <f t="shared" si="0"/>
        <v>0.001661037926035623</v>
      </c>
      <c r="G3" s="19">
        <f t="shared" si="1"/>
        <v>0.13436223331820246</v>
      </c>
      <c r="H3" s="16">
        <f t="shared" si="2"/>
        <v>296</v>
      </c>
      <c r="I3" s="37">
        <f t="shared" si="3"/>
        <v>0.0026408529241200873</v>
      </c>
      <c r="J3" s="111">
        <v>2409.786</v>
      </c>
      <c r="K3" s="114">
        <v>2443.396</v>
      </c>
      <c r="L3" s="37">
        <f t="shared" si="4"/>
        <v>0.013947296564923245</v>
      </c>
      <c r="M3" s="16">
        <f t="shared" si="5"/>
        <v>33.61000000000013</v>
      </c>
      <c r="N3" s="4"/>
    </row>
    <row r="4" spans="1:14" ht="15">
      <c r="A4" s="5" t="s">
        <v>6</v>
      </c>
      <c r="B4" s="8" t="s">
        <v>7</v>
      </c>
      <c r="C4" s="16">
        <v>909</v>
      </c>
      <c r="D4" s="4">
        <v>1042</v>
      </c>
      <c r="E4" s="16">
        <v>1052</v>
      </c>
      <c r="F4" s="43">
        <f t="shared" si="0"/>
        <v>0.0006992444570586135</v>
      </c>
      <c r="G4" s="19">
        <f t="shared" si="1"/>
        <v>0.1573157315731573</v>
      </c>
      <c r="H4" s="16">
        <f t="shared" si="2"/>
        <v>143</v>
      </c>
      <c r="I4" s="37">
        <f t="shared" si="3"/>
        <v>0.0012758174599634207</v>
      </c>
      <c r="J4" s="111">
        <v>1053.706</v>
      </c>
      <c r="K4" s="114">
        <v>1068.112</v>
      </c>
      <c r="L4" s="37">
        <f t="shared" si="4"/>
        <v>0.013671745249623878</v>
      </c>
      <c r="M4" s="16">
        <f t="shared" si="5"/>
        <v>14.406000000000176</v>
      </c>
      <c r="N4" s="4"/>
    </row>
    <row r="5" spans="1:14" ht="15">
      <c r="A5" s="5" t="s">
        <v>8</v>
      </c>
      <c r="B5" s="8" t="s">
        <v>9</v>
      </c>
      <c r="C5" s="16">
        <v>709</v>
      </c>
      <c r="D5" s="4">
        <v>740</v>
      </c>
      <c r="E5" s="16">
        <v>753</v>
      </c>
      <c r="F5" s="43">
        <f t="shared" si="0"/>
        <v>0.0005005048252520305</v>
      </c>
      <c r="G5" s="19">
        <f t="shared" si="1"/>
        <v>0.06205923836389281</v>
      </c>
      <c r="H5" s="16">
        <f t="shared" si="2"/>
        <v>44</v>
      </c>
      <c r="I5" s="37">
        <f t="shared" si="3"/>
        <v>0.00039255921845028326</v>
      </c>
      <c r="J5" s="111">
        <v>750.0327</v>
      </c>
      <c r="K5" s="114">
        <v>759.1255</v>
      </c>
      <c r="L5" s="37">
        <f t="shared" si="4"/>
        <v>0.012123204761605742</v>
      </c>
      <c r="M5" s="16">
        <f t="shared" si="5"/>
        <v>9.092800000000011</v>
      </c>
      <c r="N5" s="4"/>
    </row>
    <row r="6" spans="1:14" ht="15">
      <c r="A6" s="5" t="s">
        <v>10</v>
      </c>
      <c r="B6" s="8" t="s">
        <v>11</v>
      </c>
      <c r="C6" s="16">
        <v>49</v>
      </c>
      <c r="D6" s="4">
        <v>47</v>
      </c>
      <c r="E6" s="16">
        <v>51</v>
      </c>
      <c r="F6" s="43">
        <f t="shared" si="0"/>
        <v>3.389873318440047E-05</v>
      </c>
      <c r="G6" s="19">
        <f t="shared" si="1"/>
        <v>0.04081632653061224</v>
      </c>
      <c r="H6" s="16">
        <f t="shared" si="2"/>
        <v>2</v>
      </c>
      <c r="I6" s="37">
        <f t="shared" si="3"/>
        <v>1.784360083864924E-05</v>
      </c>
      <c r="J6" s="111">
        <v>49.60439</v>
      </c>
      <c r="K6" s="114">
        <v>49.52015</v>
      </c>
      <c r="L6" s="37">
        <f t="shared" si="4"/>
        <v>-0.0016982367891229223</v>
      </c>
      <c r="M6" s="16">
        <f t="shared" si="5"/>
        <v>-0.0842400000000012</v>
      </c>
      <c r="N6" s="4"/>
    </row>
    <row r="7" spans="1:14" ht="15">
      <c r="A7" s="5" t="s">
        <v>12</v>
      </c>
      <c r="B7" s="8" t="s">
        <v>13</v>
      </c>
      <c r="C7" s="16">
        <v>959</v>
      </c>
      <c r="D7" s="4">
        <v>982</v>
      </c>
      <c r="E7" s="16">
        <v>998</v>
      </c>
      <c r="F7" s="43">
        <f t="shared" si="0"/>
        <v>0.000663351680745719</v>
      </c>
      <c r="G7" s="19">
        <f t="shared" si="1"/>
        <v>0.040667361835245046</v>
      </c>
      <c r="H7" s="16">
        <f t="shared" si="2"/>
        <v>39</v>
      </c>
      <c r="I7" s="37">
        <f t="shared" si="3"/>
        <v>0.00034795021635366017</v>
      </c>
      <c r="J7" s="111">
        <v>971.8534</v>
      </c>
      <c r="K7" s="114">
        <v>975.1108</v>
      </c>
      <c r="L7" s="37">
        <f t="shared" si="4"/>
        <v>0.003351740087548261</v>
      </c>
      <c r="M7" s="16">
        <f t="shared" si="5"/>
        <v>3.257400000000075</v>
      </c>
      <c r="N7" s="4"/>
    </row>
    <row r="8" spans="1:14" ht="15">
      <c r="A8" s="5" t="s">
        <v>14</v>
      </c>
      <c r="B8" s="8" t="s">
        <v>15</v>
      </c>
      <c r="C8" s="16">
        <v>4514</v>
      </c>
      <c r="D8" s="4">
        <v>4650</v>
      </c>
      <c r="E8" s="16">
        <v>4648</v>
      </c>
      <c r="F8" s="43">
        <f t="shared" si="0"/>
        <v>0.0030894374870802624</v>
      </c>
      <c r="G8" s="19">
        <f t="shared" si="1"/>
        <v>0.02968542312804608</v>
      </c>
      <c r="H8" s="16">
        <f t="shared" si="2"/>
        <v>134</v>
      </c>
      <c r="I8" s="37">
        <f t="shared" si="3"/>
        <v>0.001195521256189499</v>
      </c>
      <c r="J8" s="111">
        <v>4547.601</v>
      </c>
      <c r="K8" s="114">
        <v>4564.326</v>
      </c>
      <c r="L8" s="37">
        <f t="shared" si="4"/>
        <v>0.003677763286620872</v>
      </c>
      <c r="M8" s="16">
        <f t="shared" si="5"/>
        <v>16.725000000000364</v>
      </c>
      <c r="N8" s="4"/>
    </row>
    <row r="9" spans="1:14" ht="15">
      <c r="A9" s="5" t="s">
        <v>16</v>
      </c>
      <c r="B9" s="8" t="s">
        <v>17</v>
      </c>
      <c r="C9" s="16">
        <v>267</v>
      </c>
      <c r="D9" s="4">
        <v>308</v>
      </c>
      <c r="E9" s="16">
        <v>316</v>
      </c>
      <c r="F9" s="43">
        <f t="shared" si="0"/>
        <v>0.00021003920953471662</v>
      </c>
      <c r="G9" s="19">
        <f t="shared" si="1"/>
        <v>0.18352059925093633</v>
      </c>
      <c r="H9" s="16">
        <f t="shared" si="2"/>
        <v>49</v>
      </c>
      <c r="I9" s="37">
        <f t="shared" si="3"/>
        <v>0.00043716822054690635</v>
      </c>
      <c r="J9" s="111">
        <v>299.7384</v>
      </c>
      <c r="K9" s="114">
        <v>303.7898</v>
      </c>
      <c r="L9" s="37">
        <f t="shared" si="4"/>
        <v>0.013516453013694611</v>
      </c>
      <c r="M9" s="16">
        <f t="shared" si="5"/>
        <v>4.051400000000001</v>
      </c>
      <c r="N9" s="4"/>
    </row>
    <row r="10" spans="1:14" ht="15">
      <c r="A10" s="5">
        <v>10</v>
      </c>
      <c r="B10" s="8" t="s">
        <v>18</v>
      </c>
      <c r="C10" s="16">
        <v>38779</v>
      </c>
      <c r="D10" s="4">
        <v>40421</v>
      </c>
      <c r="E10" s="16">
        <v>40460</v>
      </c>
      <c r="F10" s="43">
        <f t="shared" si="0"/>
        <v>0.026892994992957706</v>
      </c>
      <c r="G10" s="19">
        <f t="shared" si="1"/>
        <v>0.043348203924804665</v>
      </c>
      <c r="H10" s="16">
        <f t="shared" si="2"/>
        <v>1681</v>
      </c>
      <c r="I10" s="37">
        <f t="shared" si="3"/>
        <v>0.014997546504884685</v>
      </c>
      <c r="J10" s="111">
        <v>40206.71</v>
      </c>
      <c r="K10" s="114">
        <v>40294.92</v>
      </c>
      <c r="L10" s="37">
        <f t="shared" si="4"/>
        <v>0.0021939124091476057</v>
      </c>
      <c r="M10" s="16">
        <f t="shared" si="5"/>
        <v>88.20999999999913</v>
      </c>
      <c r="N10" s="4"/>
    </row>
    <row r="11" spans="1:14" ht="15">
      <c r="A11" s="5">
        <v>11</v>
      </c>
      <c r="B11" s="8" t="s">
        <v>19</v>
      </c>
      <c r="C11" s="16">
        <v>570</v>
      </c>
      <c r="D11" s="4">
        <v>595</v>
      </c>
      <c r="E11" s="16">
        <v>595</v>
      </c>
      <c r="F11" s="43">
        <f t="shared" si="0"/>
        <v>0.00039548522048467213</v>
      </c>
      <c r="G11" s="19">
        <f t="shared" si="1"/>
        <v>0.043859649122807015</v>
      </c>
      <c r="H11" s="16">
        <f t="shared" si="2"/>
        <v>25</v>
      </c>
      <c r="I11" s="37">
        <f t="shared" si="3"/>
        <v>0.0002230450104831155</v>
      </c>
      <c r="J11" s="111">
        <v>594.1944</v>
      </c>
      <c r="K11" s="114">
        <v>593.9675</v>
      </c>
      <c r="L11" s="37">
        <f t="shared" si="4"/>
        <v>-0.0003818615591126415</v>
      </c>
      <c r="M11" s="16">
        <f t="shared" si="5"/>
        <v>-0.22690000000000055</v>
      </c>
      <c r="N11" s="4"/>
    </row>
    <row r="12" spans="1:14" ht="15">
      <c r="A12" s="5">
        <v>12</v>
      </c>
      <c r="B12" s="8" t="s">
        <v>20</v>
      </c>
      <c r="C12" s="16">
        <v>58</v>
      </c>
      <c r="D12" s="4">
        <v>55</v>
      </c>
      <c r="E12" s="16">
        <v>52</v>
      </c>
      <c r="F12" s="43">
        <f t="shared" si="0"/>
        <v>3.456341422723185E-05</v>
      </c>
      <c r="G12" s="19">
        <f t="shared" si="1"/>
        <v>-0.10344827586206896</v>
      </c>
      <c r="H12" s="16">
        <f t="shared" si="2"/>
        <v>-6</v>
      </c>
      <c r="I12" s="37">
        <f t="shared" si="3"/>
        <v>-5.3530802515947715E-05</v>
      </c>
      <c r="J12" s="111">
        <v>55.08531</v>
      </c>
      <c r="K12" s="114">
        <v>50.2612</v>
      </c>
      <c r="L12" s="37">
        <f t="shared" si="4"/>
        <v>-0.08757525372917022</v>
      </c>
      <c r="M12" s="16">
        <f t="shared" si="5"/>
        <v>-4.8241099999999975</v>
      </c>
      <c r="N12" s="4"/>
    </row>
    <row r="13" spans="1:14" ht="15">
      <c r="A13" s="5">
        <v>13</v>
      </c>
      <c r="B13" s="8" t="s">
        <v>21</v>
      </c>
      <c r="C13" s="16">
        <v>15414</v>
      </c>
      <c r="D13" s="4">
        <v>17050</v>
      </c>
      <c r="E13" s="16">
        <v>17058</v>
      </c>
      <c r="F13" s="43">
        <f t="shared" si="0"/>
        <v>0.011338129228617709</v>
      </c>
      <c r="G13" s="19">
        <f t="shared" si="1"/>
        <v>0.10665628649279875</v>
      </c>
      <c r="H13" s="16">
        <f t="shared" si="2"/>
        <v>1644</v>
      </c>
      <c r="I13" s="37">
        <f t="shared" si="3"/>
        <v>0.014667439889369674</v>
      </c>
      <c r="J13" s="111">
        <v>16968.5</v>
      </c>
      <c r="K13" s="114">
        <v>17117.02</v>
      </c>
      <c r="L13" s="37">
        <f t="shared" si="4"/>
        <v>0.008752688805728288</v>
      </c>
      <c r="M13" s="16">
        <f t="shared" si="5"/>
        <v>148.52000000000044</v>
      </c>
      <c r="N13" s="4"/>
    </row>
    <row r="14" spans="1:14" ht="15">
      <c r="A14" s="5">
        <v>14</v>
      </c>
      <c r="B14" s="8" t="s">
        <v>22</v>
      </c>
      <c r="C14" s="16">
        <v>29607</v>
      </c>
      <c r="D14" s="4">
        <v>33619</v>
      </c>
      <c r="E14" s="16">
        <v>33715</v>
      </c>
      <c r="F14" s="43">
        <f t="shared" si="0"/>
        <v>0.022409721359060036</v>
      </c>
      <c r="G14" s="19">
        <f t="shared" si="1"/>
        <v>0.1387509710541426</v>
      </c>
      <c r="H14" s="16">
        <f t="shared" si="2"/>
        <v>4108</v>
      </c>
      <c r="I14" s="37">
        <f t="shared" si="3"/>
        <v>0.03665075612258554</v>
      </c>
      <c r="J14" s="111">
        <v>33129.77</v>
      </c>
      <c r="K14" s="114">
        <v>33427.18</v>
      </c>
      <c r="L14" s="37">
        <f t="shared" si="4"/>
        <v>0.008977122388715755</v>
      </c>
      <c r="M14" s="16">
        <f t="shared" si="5"/>
        <v>297.4100000000035</v>
      </c>
      <c r="N14" s="4"/>
    </row>
    <row r="15" spans="1:14" ht="15">
      <c r="A15" s="5">
        <v>15</v>
      </c>
      <c r="B15" s="8" t="s">
        <v>23</v>
      </c>
      <c r="C15" s="16">
        <v>5485</v>
      </c>
      <c r="D15" s="4">
        <v>6369</v>
      </c>
      <c r="E15" s="16">
        <v>6402</v>
      </c>
      <c r="F15" s="43">
        <f t="shared" si="0"/>
        <v>0.004255288036206506</v>
      </c>
      <c r="G15" s="19">
        <f t="shared" si="1"/>
        <v>0.16718322698268004</v>
      </c>
      <c r="H15" s="16">
        <f t="shared" si="2"/>
        <v>917</v>
      </c>
      <c r="I15" s="37">
        <f t="shared" si="3"/>
        <v>0.008181290984520676</v>
      </c>
      <c r="J15" s="111">
        <v>6284.754</v>
      </c>
      <c r="K15" s="114">
        <v>6367.409</v>
      </c>
      <c r="L15" s="37">
        <f t="shared" si="4"/>
        <v>0.01315166830714452</v>
      </c>
      <c r="M15" s="16">
        <f t="shared" si="5"/>
        <v>82.65499999999975</v>
      </c>
      <c r="N15" s="4"/>
    </row>
    <row r="16" spans="1:14" ht="15">
      <c r="A16" s="5">
        <v>16</v>
      </c>
      <c r="B16" s="8" t="s">
        <v>24</v>
      </c>
      <c r="C16" s="16">
        <v>11239</v>
      </c>
      <c r="D16" s="4">
        <v>11531</v>
      </c>
      <c r="E16" s="16">
        <v>11561</v>
      </c>
      <c r="F16" s="43">
        <f t="shared" si="0"/>
        <v>0.007684377536173604</v>
      </c>
      <c r="G16" s="19">
        <f t="shared" si="1"/>
        <v>0.028650235786101968</v>
      </c>
      <c r="H16" s="16">
        <f t="shared" si="2"/>
        <v>322</v>
      </c>
      <c r="I16" s="37">
        <f t="shared" si="3"/>
        <v>0.0028728197350225276</v>
      </c>
      <c r="J16" s="111">
        <v>11465.52</v>
      </c>
      <c r="K16" s="114">
        <v>11491.35</v>
      </c>
      <c r="L16" s="37">
        <f t="shared" si="4"/>
        <v>0.0022528415632260836</v>
      </c>
      <c r="M16" s="16">
        <f t="shared" si="5"/>
        <v>25.829999999999927</v>
      </c>
      <c r="N16" s="4"/>
    </row>
    <row r="17" spans="1:14" ht="15">
      <c r="A17" s="5">
        <v>17</v>
      </c>
      <c r="B17" s="8" t="s">
        <v>25</v>
      </c>
      <c r="C17" s="16">
        <v>1941</v>
      </c>
      <c r="D17" s="4">
        <v>1963</v>
      </c>
      <c r="E17" s="16">
        <v>1970</v>
      </c>
      <c r="F17" s="43">
        <f t="shared" si="0"/>
        <v>0.001309421654377822</v>
      </c>
      <c r="G17" s="19">
        <f t="shared" si="1"/>
        <v>0.014940752189592994</v>
      </c>
      <c r="H17" s="16">
        <f t="shared" si="2"/>
        <v>29</v>
      </c>
      <c r="I17" s="37">
        <f t="shared" si="3"/>
        <v>0.000258732212160414</v>
      </c>
      <c r="J17" s="111">
        <v>1967.197</v>
      </c>
      <c r="K17" s="114">
        <v>1970.183</v>
      </c>
      <c r="L17" s="37">
        <f t="shared" si="4"/>
        <v>0.0015178957674295477</v>
      </c>
      <c r="M17" s="16">
        <f t="shared" si="5"/>
        <v>2.9860000000001037</v>
      </c>
      <c r="N17" s="4"/>
    </row>
    <row r="18" spans="1:14" ht="15">
      <c r="A18" s="5">
        <v>18</v>
      </c>
      <c r="B18" s="8" t="s">
        <v>26</v>
      </c>
      <c r="C18" s="16">
        <v>8892</v>
      </c>
      <c r="D18" s="4">
        <v>9346</v>
      </c>
      <c r="E18" s="16">
        <v>9359</v>
      </c>
      <c r="F18" s="43">
        <f t="shared" si="0"/>
        <v>0.006220749879858901</v>
      </c>
      <c r="G18" s="19">
        <f t="shared" si="1"/>
        <v>0.052519118308591996</v>
      </c>
      <c r="H18" s="16">
        <f t="shared" si="2"/>
        <v>467</v>
      </c>
      <c r="I18" s="37">
        <f t="shared" si="3"/>
        <v>0.004166480795824597</v>
      </c>
      <c r="J18" s="111">
        <v>9317.285</v>
      </c>
      <c r="K18" s="114">
        <v>9357.449</v>
      </c>
      <c r="L18" s="37">
        <f t="shared" si="4"/>
        <v>0.004310697805208348</v>
      </c>
      <c r="M18" s="16">
        <f t="shared" si="5"/>
        <v>40.16400000000067</v>
      </c>
      <c r="N18" s="4"/>
    </row>
    <row r="19" spans="1:14" ht="15">
      <c r="A19" s="5">
        <v>19</v>
      </c>
      <c r="B19" s="8" t="s">
        <v>27</v>
      </c>
      <c r="C19" s="16">
        <v>377</v>
      </c>
      <c r="D19" s="4">
        <v>379</v>
      </c>
      <c r="E19" s="16">
        <v>384</v>
      </c>
      <c r="F19" s="43">
        <f t="shared" si="0"/>
        <v>0.00025523752044725057</v>
      </c>
      <c r="G19" s="19">
        <f t="shared" si="1"/>
        <v>0.01856763925729443</v>
      </c>
      <c r="H19" s="16">
        <f t="shared" si="2"/>
        <v>7</v>
      </c>
      <c r="I19" s="37">
        <f t="shared" si="3"/>
        <v>6.245260293527234E-05</v>
      </c>
      <c r="J19" s="111">
        <v>374.7817</v>
      </c>
      <c r="K19" s="114">
        <v>385.4866</v>
      </c>
      <c r="L19" s="37">
        <f t="shared" si="4"/>
        <v>0.028563027490403105</v>
      </c>
      <c r="M19" s="16">
        <f t="shared" si="5"/>
        <v>10.70490000000001</v>
      </c>
      <c r="N19" s="4"/>
    </row>
    <row r="20" spans="1:14" ht="15">
      <c r="A20" s="5">
        <v>20</v>
      </c>
      <c r="B20" s="8" t="s">
        <v>28</v>
      </c>
      <c r="C20" s="16">
        <v>4398</v>
      </c>
      <c r="D20" s="4">
        <v>4549</v>
      </c>
      <c r="E20" s="16">
        <v>4550</v>
      </c>
      <c r="F20" s="43">
        <f t="shared" si="0"/>
        <v>0.003024298744882787</v>
      </c>
      <c r="G20" s="19">
        <f t="shared" si="1"/>
        <v>0.03456116416552979</v>
      </c>
      <c r="H20" s="16">
        <f t="shared" si="2"/>
        <v>152</v>
      </c>
      <c r="I20" s="37">
        <f t="shared" si="3"/>
        <v>0.0013561136637373422</v>
      </c>
      <c r="J20" s="111">
        <v>4535.56</v>
      </c>
      <c r="K20" s="114">
        <v>4541.768</v>
      </c>
      <c r="L20" s="37">
        <f t="shared" si="4"/>
        <v>0.001368739472082748</v>
      </c>
      <c r="M20" s="16">
        <f t="shared" si="5"/>
        <v>6.207999999999629</v>
      </c>
      <c r="N20" s="4"/>
    </row>
    <row r="21" spans="1:14" ht="15">
      <c r="A21" s="5">
        <v>21</v>
      </c>
      <c r="B21" s="8" t="s">
        <v>29</v>
      </c>
      <c r="C21" s="16">
        <v>194</v>
      </c>
      <c r="D21" s="4">
        <v>223</v>
      </c>
      <c r="E21" s="16">
        <v>223</v>
      </c>
      <c r="F21" s="43">
        <f t="shared" si="0"/>
        <v>0.0001482238725513981</v>
      </c>
      <c r="G21" s="19">
        <f t="shared" si="1"/>
        <v>0.14948453608247422</v>
      </c>
      <c r="H21" s="16">
        <f t="shared" si="2"/>
        <v>29</v>
      </c>
      <c r="I21" s="37">
        <f t="shared" si="3"/>
        <v>0.000258732212160414</v>
      </c>
      <c r="J21" s="111">
        <v>219.1058</v>
      </c>
      <c r="K21" s="114">
        <v>218.2732</v>
      </c>
      <c r="L21" s="37">
        <f t="shared" si="4"/>
        <v>-0.0037999906894294225</v>
      </c>
      <c r="M21" s="16">
        <f t="shared" si="5"/>
        <v>-0.8325999999999851</v>
      </c>
      <c r="N21" s="4"/>
    </row>
    <row r="22" spans="1:14" ht="15">
      <c r="A22" s="5">
        <v>22</v>
      </c>
      <c r="B22" s="8" t="s">
        <v>30</v>
      </c>
      <c r="C22" s="16">
        <v>10811</v>
      </c>
      <c r="D22" s="4">
        <v>11429</v>
      </c>
      <c r="E22" s="16">
        <v>11466</v>
      </c>
      <c r="F22" s="43">
        <f t="shared" si="0"/>
        <v>0.007621232837104623</v>
      </c>
      <c r="G22" s="19">
        <f t="shared" si="1"/>
        <v>0.0605864397373046</v>
      </c>
      <c r="H22" s="16">
        <f t="shared" si="2"/>
        <v>655</v>
      </c>
      <c r="I22" s="37">
        <f t="shared" si="3"/>
        <v>0.005843779274657626</v>
      </c>
      <c r="J22" s="111">
        <v>11372.08</v>
      </c>
      <c r="K22" s="114">
        <v>11416.25</v>
      </c>
      <c r="L22" s="37">
        <f t="shared" si="4"/>
        <v>0.0038840739776716373</v>
      </c>
      <c r="M22" s="16">
        <f t="shared" si="5"/>
        <v>44.17000000000007</v>
      </c>
      <c r="N22" s="4"/>
    </row>
    <row r="23" spans="1:14" ht="15">
      <c r="A23" s="5">
        <v>23</v>
      </c>
      <c r="B23" s="8" t="s">
        <v>31</v>
      </c>
      <c r="C23" s="16">
        <v>12320</v>
      </c>
      <c r="D23" s="4">
        <v>13040</v>
      </c>
      <c r="E23" s="16">
        <v>13114</v>
      </c>
      <c r="F23" s="43">
        <f t="shared" si="0"/>
        <v>0.008716627195690739</v>
      </c>
      <c r="G23" s="19">
        <f t="shared" si="1"/>
        <v>0.06444805194805195</v>
      </c>
      <c r="H23" s="16">
        <f t="shared" si="2"/>
        <v>794</v>
      </c>
      <c r="I23" s="37">
        <f t="shared" si="3"/>
        <v>0.007083909532943748</v>
      </c>
      <c r="J23" s="111">
        <v>12939.57</v>
      </c>
      <c r="K23" s="114">
        <v>13016.44</v>
      </c>
      <c r="L23" s="37">
        <f t="shared" si="4"/>
        <v>0.005940692001357139</v>
      </c>
      <c r="M23" s="16">
        <f t="shared" si="5"/>
        <v>76.8700000000008</v>
      </c>
      <c r="N23" s="4"/>
    </row>
    <row r="24" spans="1:14" ht="15">
      <c r="A24" s="5">
        <v>24</v>
      </c>
      <c r="B24" s="8" t="s">
        <v>32</v>
      </c>
      <c r="C24" s="16">
        <v>8858</v>
      </c>
      <c r="D24" s="4">
        <v>9289</v>
      </c>
      <c r="E24" s="16">
        <v>9264</v>
      </c>
      <c r="F24" s="43">
        <f t="shared" si="0"/>
        <v>0.00615760518078992</v>
      </c>
      <c r="G24" s="19">
        <f t="shared" si="1"/>
        <v>0.045834274102506206</v>
      </c>
      <c r="H24" s="16">
        <f t="shared" si="2"/>
        <v>406</v>
      </c>
      <c r="I24" s="37">
        <f t="shared" si="3"/>
        <v>0.0036222509702457956</v>
      </c>
      <c r="J24" s="111">
        <v>9227.455</v>
      </c>
      <c r="K24" s="114">
        <v>9160.716</v>
      </c>
      <c r="L24" s="37">
        <f t="shared" si="4"/>
        <v>-0.007232655157895604</v>
      </c>
      <c r="M24" s="16">
        <f t="shared" si="5"/>
        <v>-66.73899999999958</v>
      </c>
      <c r="N24" s="4"/>
    </row>
    <row r="25" spans="1:14" ht="15">
      <c r="A25" s="5">
        <v>25</v>
      </c>
      <c r="B25" s="8" t="s">
        <v>33</v>
      </c>
      <c r="C25" s="16">
        <v>30205</v>
      </c>
      <c r="D25" s="4">
        <v>31276</v>
      </c>
      <c r="E25" s="16">
        <v>31302</v>
      </c>
      <c r="F25" s="43">
        <f t="shared" si="0"/>
        <v>0.02080584600270791</v>
      </c>
      <c r="G25" s="19">
        <f t="shared" si="1"/>
        <v>0.03631849031617282</v>
      </c>
      <c r="H25" s="16">
        <f t="shared" si="2"/>
        <v>1097</v>
      </c>
      <c r="I25" s="37">
        <f t="shared" si="3"/>
        <v>0.009787215059999108</v>
      </c>
      <c r="J25" s="111">
        <v>31134.42</v>
      </c>
      <c r="K25" s="114">
        <v>31252.48</v>
      </c>
      <c r="L25" s="37">
        <f t="shared" si="4"/>
        <v>0.003791944735119566</v>
      </c>
      <c r="M25" s="16">
        <f t="shared" si="5"/>
        <v>118.06000000000131</v>
      </c>
      <c r="N25" s="4"/>
    </row>
    <row r="26" spans="1:14" ht="15">
      <c r="A26" s="5">
        <v>26</v>
      </c>
      <c r="B26" s="8" t="s">
        <v>34</v>
      </c>
      <c r="C26" s="16">
        <v>2153</v>
      </c>
      <c r="D26" s="4">
        <v>2045</v>
      </c>
      <c r="E26" s="16">
        <v>2040</v>
      </c>
      <c r="F26" s="43">
        <f t="shared" si="0"/>
        <v>0.0013559493273760186</v>
      </c>
      <c r="G26" s="19">
        <f t="shared" si="1"/>
        <v>-0.0524849047840223</v>
      </c>
      <c r="H26" s="16">
        <f t="shared" si="2"/>
        <v>-113</v>
      </c>
      <c r="I26" s="37">
        <f t="shared" si="3"/>
        <v>-0.001008163447383682</v>
      </c>
      <c r="J26" s="111">
        <v>2039.133</v>
      </c>
      <c r="K26" s="114">
        <v>2040.205</v>
      </c>
      <c r="L26" s="37">
        <f t="shared" si="4"/>
        <v>0.0005257136243687337</v>
      </c>
      <c r="M26" s="16">
        <f t="shared" si="5"/>
        <v>1.071999999999889</v>
      </c>
      <c r="N26" s="4"/>
    </row>
    <row r="27" spans="1:14" ht="15">
      <c r="A27" s="5">
        <v>27</v>
      </c>
      <c r="B27" s="8" t="s">
        <v>35</v>
      </c>
      <c r="C27" s="16">
        <v>4446</v>
      </c>
      <c r="D27" s="4">
        <v>4723</v>
      </c>
      <c r="E27" s="16">
        <v>4704</v>
      </c>
      <c r="F27" s="43">
        <f t="shared" si="0"/>
        <v>0.0031266596254788197</v>
      </c>
      <c r="G27" s="19">
        <f t="shared" si="1"/>
        <v>0.058029689608636977</v>
      </c>
      <c r="H27" s="16">
        <f t="shared" si="2"/>
        <v>258</v>
      </c>
      <c r="I27" s="37">
        <f t="shared" si="3"/>
        <v>0.002301824508185752</v>
      </c>
      <c r="J27" s="111">
        <v>4688.118</v>
      </c>
      <c r="K27" s="114">
        <v>4701.895</v>
      </c>
      <c r="L27" s="37">
        <f t="shared" si="4"/>
        <v>0.0029387058943482315</v>
      </c>
      <c r="M27" s="16">
        <f t="shared" si="5"/>
        <v>13.777000000000044</v>
      </c>
      <c r="N27" s="4"/>
    </row>
    <row r="28" spans="1:14" ht="15">
      <c r="A28" s="5">
        <v>28</v>
      </c>
      <c r="B28" s="8" t="s">
        <v>36</v>
      </c>
      <c r="C28" s="16">
        <v>15381</v>
      </c>
      <c r="D28" s="4">
        <v>16574</v>
      </c>
      <c r="E28" s="16">
        <v>16562</v>
      </c>
      <c r="F28" s="43">
        <f t="shared" si="0"/>
        <v>0.011008447431373344</v>
      </c>
      <c r="G28" s="19">
        <f t="shared" si="1"/>
        <v>0.07678304401534361</v>
      </c>
      <c r="H28" s="16">
        <f t="shared" si="2"/>
        <v>1181</v>
      </c>
      <c r="I28" s="37">
        <f t="shared" si="3"/>
        <v>0.010536646295222376</v>
      </c>
      <c r="J28" s="111">
        <v>16449.02</v>
      </c>
      <c r="K28" s="114">
        <v>16360.76</v>
      </c>
      <c r="L28" s="37">
        <f t="shared" si="4"/>
        <v>-0.0053656692009615295</v>
      </c>
      <c r="M28" s="16">
        <f t="shared" si="5"/>
        <v>-88.26000000000022</v>
      </c>
      <c r="N28" s="4"/>
    </row>
    <row r="29" spans="1:14" ht="15">
      <c r="A29" s="5">
        <v>29</v>
      </c>
      <c r="B29" s="8" t="s">
        <v>37</v>
      </c>
      <c r="C29" s="16">
        <v>2729</v>
      </c>
      <c r="D29" s="4">
        <v>2956</v>
      </c>
      <c r="E29" s="16">
        <v>2961</v>
      </c>
      <c r="F29" s="43">
        <f t="shared" si="0"/>
        <v>0.001968120567823721</v>
      </c>
      <c r="G29" s="19">
        <f t="shared" si="1"/>
        <v>0.08501282521069989</v>
      </c>
      <c r="H29" s="16">
        <f t="shared" si="2"/>
        <v>232</v>
      </c>
      <c r="I29" s="37">
        <f t="shared" si="3"/>
        <v>0.002069857697283312</v>
      </c>
      <c r="J29" s="111">
        <v>2955.891</v>
      </c>
      <c r="K29" s="114">
        <v>2950.826</v>
      </c>
      <c r="L29" s="37">
        <f t="shared" si="4"/>
        <v>-0.0017135273256016729</v>
      </c>
      <c r="M29" s="16">
        <f t="shared" si="5"/>
        <v>-5.065000000000055</v>
      </c>
      <c r="N29" s="4"/>
    </row>
    <row r="30" spans="1:14" ht="15">
      <c r="A30" s="5">
        <v>30</v>
      </c>
      <c r="B30" s="8" t="s">
        <v>38</v>
      </c>
      <c r="C30" s="16">
        <v>1113</v>
      </c>
      <c r="D30" s="4">
        <v>1109</v>
      </c>
      <c r="E30" s="16">
        <v>1097</v>
      </c>
      <c r="F30" s="43">
        <f t="shared" si="0"/>
        <v>0.0007291551039860257</v>
      </c>
      <c r="G30" s="19">
        <f t="shared" si="1"/>
        <v>-0.014375561545372867</v>
      </c>
      <c r="H30" s="16">
        <f t="shared" si="2"/>
        <v>-16</v>
      </c>
      <c r="I30" s="37">
        <f t="shared" si="3"/>
        <v>-0.0001427488067091939</v>
      </c>
      <c r="J30" s="111">
        <v>1123.824</v>
      </c>
      <c r="K30" s="114">
        <v>1093.312</v>
      </c>
      <c r="L30" s="37">
        <f t="shared" si="4"/>
        <v>-0.02715015874371803</v>
      </c>
      <c r="M30" s="16">
        <f t="shared" si="5"/>
        <v>-30.51200000000017</v>
      </c>
      <c r="N30" s="4"/>
    </row>
    <row r="31" spans="1:14" ht="15">
      <c r="A31" s="5">
        <v>31</v>
      </c>
      <c r="B31" s="8" t="s">
        <v>39</v>
      </c>
      <c r="C31" s="16">
        <v>16219</v>
      </c>
      <c r="D31" s="4">
        <v>18412</v>
      </c>
      <c r="E31" s="16">
        <v>18436</v>
      </c>
      <c r="F31" s="43">
        <f t="shared" si="0"/>
        <v>0.012254059705639354</v>
      </c>
      <c r="G31" s="19">
        <f t="shared" si="1"/>
        <v>0.13669153461989025</v>
      </c>
      <c r="H31" s="16">
        <f t="shared" si="2"/>
        <v>2217</v>
      </c>
      <c r="I31" s="37">
        <f t="shared" si="3"/>
        <v>0.019779631529642683</v>
      </c>
      <c r="J31" s="111">
        <v>18190.61</v>
      </c>
      <c r="K31" s="114">
        <v>18345.56</v>
      </c>
      <c r="L31" s="37">
        <f t="shared" si="4"/>
        <v>0.008518131057727077</v>
      </c>
      <c r="M31" s="16">
        <f t="shared" si="5"/>
        <v>154.95000000000073</v>
      </c>
      <c r="N31" s="4"/>
    </row>
    <row r="32" spans="1:14" ht="15">
      <c r="A32" s="5">
        <v>32</v>
      </c>
      <c r="B32" s="8" t="s">
        <v>40</v>
      </c>
      <c r="C32" s="16">
        <v>5405</v>
      </c>
      <c r="D32" s="4">
        <v>5745</v>
      </c>
      <c r="E32" s="16">
        <v>5757</v>
      </c>
      <c r="F32" s="43">
        <f t="shared" si="0"/>
        <v>0.0038265687635802644</v>
      </c>
      <c r="G32" s="19">
        <f t="shared" si="1"/>
        <v>0.06512488436632748</v>
      </c>
      <c r="H32" s="16">
        <f t="shared" si="2"/>
        <v>352</v>
      </c>
      <c r="I32" s="37">
        <f t="shared" si="3"/>
        <v>0.003140473747602266</v>
      </c>
      <c r="J32" s="111">
        <v>5666.113</v>
      </c>
      <c r="K32" s="114">
        <v>5685.778</v>
      </c>
      <c r="L32" s="37">
        <f t="shared" si="4"/>
        <v>0.003470633218928031</v>
      </c>
      <c r="M32" s="16">
        <f t="shared" si="5"/>
        <v>19.664999999999964</v>
      </c>
      <c r="N32" s="4"/>
    </row>
    <row r="33" spans="1:14" ht="15">
      <c r="A33" s="5">
        <v>33</v>
      </c>
      <c r="B33" s="8" t="s">
        <v>41</v>
      </c>
      <c r="C33" s="16">
        <v>19441</v>
      </c>
      <c r="D33" s="4">
        <v>19755</v>
      </c>
      <c r="E33" s="16">
        <v>19742</v>
      </c>
      <c r="F33" s="43">
        <f t="shared" si="0"/>
        <v>0.013122133147577137</v>
      </c>
      <c r="G33" s="19">
        <f t="shared" si="1"/>
        <v>0.015482742657270716</v>
      </c>
      <c r="H33" s="16">
        <f t="shared" si="2"/>
        <v>301</v>
      </c>
      <c r="I33" s="37">
        <f t="shared" si="3"/>
        <v>0.0026854619262167106</v>
      </c>
      <c r="J33" s="111">
        <v>19624.42</v>
      </c>
      <c r="K33" s="114">
        <v>19516.55</v>
      </c>
      <c r="L33" s="37">
        <f t="shared" si="4"/>
        <v>-0.005496722960474704</v>
      </c>
      <c r="M33" s="16">
        <f t="shared" si="5"/>
        <v>-107.86999999999898</v>
      </c>
      <c r="N33" s="4"/>
    </row>
    <row r="34" spans="1:14" ht="15">
      <c r="A34" s="5">
        <v>35</v>
      </c>
      <c r="B34" s="8" t="s">
        <v>42</v>
      </c>
      <c r="C34" s="16">
        <v>38503</v>
      </c>
      <c r="D34" s="4">
        <v>38311</v>
      </c>
      <c r="E34" s="16">
        <v>37466</v>
      </c>
      <c r="F34" s="43">
        <f aca="true" t="shared" si="6" ref="F34:F65">E34/$E$90</f>
        <v>0.024902939950720546</v>
      </c>
      <c r="G34" s="19">
        <f aca="true" t="shared" si="7" ref="G34:G65">(E34-C34)/C34</f>
        <v>-0.026932966262369167</v>
      </c>
      <c r="H34" s="16">
        <f aca="true" t="shared" si="8" ref="H34:H65">E34-C34</f>
        <v>-1037</v>
      </c>
      <c r="I34" s="37">
        <f aca="true" t="shared" si="9" ref="I34:I65">H34/$H$90</f>
        <v>-0.009251907034839631</v>
      </c>
      <c r="J34" s="111">
        <v>38604.2</v>
      </c>
      <c r="K34" s="114">
        <v>38569.71</v>
      </c>
      <c r="L34" s="37">
        <f aca="true" t="shared" si="10" ref="L34:L65">(K34-J34)/J34</f>
        <v>-0.0008934261038953783</v>
      </c>
      <c r="M34" s="16">
        <f aca="true" t="shared" si="11" ref="M34:M65">K34-J34</f>
        <v>-34.48999999999796</v>
      </c>
      <c r="N34" s="4"/>
    </row>
    <row r="35" spans="1:14" ht="15">
      <c r="A35" s="5">
        <v>36</v>
      </c>
      <c r="B35" s="8" t="s">
        <v>43</v>
      </c>
      <c r="C35" s="16">
        <v>1310</v>
      </c>
      <c r="D35" s="4">
        <v>1290</v>
      </c>
      <c r="E35" s="16">
        <v>1303</v>
      </c>
      <c r="F35" s="43">
        <f t="shared" si="6"/>
        <v>0.0008660793988092903</v>
      </c>
      <c r="G35" s="19">
        <f t="shared" si="7"/>
        <v>-0.0053435114503816794</v>
      </c>
      <c r="H35" s="16">
        <f t="shared" si="8"/>
        <v>-7</v>
      </c>
      <c r="I35" s="37">
        <f t="shared" si="9"/>
        <v>-6.245260293527234E-05</v>
      </c>
      <c r="J35" s="111">
        <v>1230.238</v>
      </c>
      <c r="K35" s="114">
        <v>1216.923</v>
      </c>
      <c r="L35" s="37">
        <f t="shared" si="10"/>
        <v>-0.010823109024432715</v>
      </c>
      <c r="M35" s="16">
        <f t="shared" si="11"/>
        <v>-13.315000000000055</v>
      </c>
      <c r="N35" s="4"/>
    </row>
    <row r="36" spans="1:14" ht="15">
      <c r="A36" s="5">
        <v>37</v>
      </c>
      <c r="B36" s="8" t="s">
        <v>44</v>
      </c>
      <c r="C36" s="16">
        <v>297</v>
      </c>
      <c r="D36" s="4">
        <v>308</v>
      </c>
      <c r="E36" s="16">
        <v>318</v>
      </c>
      <c r="F36" s="43">
        <f t="shared" si="6"/>
        <v>0.0002113685716203794</v>
      </c>
      <c r="G36" s="19">
        <f t="shared" si="7"/>
        <v>0.0707070707070707</v>
      </c>
      <c r="H36" s="16">
        <f t="shared" si="8"/>
        <v>21</v>
      </c>
      <c r="I36" s="37">
        <f t="shared" si="9"/>
        <v>0.000187357808805817</v>
      </c>
      <c r="J36" s="111">
        <v>298.0162</v>
      </c>
      <c r="K36" s="114">
        <v>309.8573</v>
      </c>
      <c r="L36" s="37">
        <f t="shared" si="10"/>
        <v>0.03973307491337713</v>
      </c>
      <c r="M36" s="16">
        <f t="shared" si="11"/>
        <v>11.841099999999983</v>
      </c>
      <c r="N36" s="4"/>
    </row>
    <row r="37" spans="1:14" ht="15">
      <c r="A37" s="5">
        <v>38</v>
      </c>
      <c r="B37" s="8" t="s">
        <v>45</v>
      </c>
      <c r="C37" s="16">
        <v>3010</v>
      </c>
      <c r="D37" s="4">
        <v>3319</v>
      </c>
      <c r="E37" s="16">
        <v>3310</v>
      </c>
      <c r="F37" s="43">
        <f t="shared" si="6"/>
        <v>0.0022000942517718734</v>
      </c>
      <c r="G37" s="19">
        <f t="shared" si="7"/>
        <v>0.09966777408637874</v>
      </c>
      <c r="H37" s="16">
        <f t="shared" si="8"/>
        <v>300</v>
      </c>
      <c r="I37" s="37">
        <f t="shared" si="9"/>
        <v>0.002676540125797386</v>
      </c>
      <c r="J37" s="111">
        <v>3315.08</v>
      </c>
      <c r="K37" s="114">
        <v>3339.176</v>
      </c>
      <c r="L37" s="37">
        <f t="shared" si="10"/>
        <v>0.0072686028693123555</v>
      </c>
      <c r="M37" s="16">
        <f t="shared" si="11"/>
        <v>24.096000000000004</v>
      </c>
      <c r="N37" s="4"/>
    </row>
    <row r="38" spans="1:14" ht="15">
      <c r="A38" s="5">
        <v>39</v>
      </c>
      <c r="B38" s="8" t="s">
        <v>46</v>
      </c>
      <c r="C38" s="16">
        <v>206</v>
      </c>
      <c r="D38" s="4">
        <v>192</v>
      </c>
      <c r="E38" s="16">
        <v>190</v>
      </c>
      <c r="F38" s="43">
        <f t="shared" si="6"/>
        <v>0.00012628939813796254</v>
      </c>
      <c r="G38" s="19">
        <f t="shared" si="7"/>
        <v>-0.07766990291262135</v>
      </c>
      <c r="H38" s="16">
        <f t="shared" si="8"/>
        <v>-16</v>
      </c>
      <c r="I38" s="37">
        <f t="shared" si="9"/>
        <v>-0.0001427488067091939</v>
      </c>
      <c r="J38" s="111">
        <v>193.8935</v>
      </c>
      <c r="K38" s="114">
        <v>189.2441</v>
      </c>
      <c r="L38" s="37">
        <f t="shared" si="10"/>
        <v>-0.02397914318943124</v>
      </c>
      <c r="M38" s="16">
        <f t="shared" si="11"/>
        <v>-4.649399999999986</v>
      </c>
      <c r="N38" s="4"/>
    </row>
    <row r="39" spans="1:14" ht="15">
      <c r="A39" s="5">
        <v>41</v>
      </c>
      <c r="B39" s="8" t="s">
        <v>47</v>
      </c>
      <c r="C39" s="16">
        <v>116607</v>
      </c>
      <c r="D39" s="4">
        <v>118773</v>
      </c>
      <c r="E39" s="16">
        <v>119524</v>
      </c>
      <c r="F39" s="43">
        <f t="shared" si="6"/>
        <v>0.07944533696337806</v>
      </c>
      <c r="G39" s="19">
        <f t="shared" si="7"/>
        <v>0.025015650861440565</v>
      </c>
      <c r="H39" s="16">
        <f t="shared" si="8"/>
        <v>2917</v>
      </c>
      <c r="I39" s="37">
        <f t="shared" si="9"/>
        <v>0.026024891823169916</v>
      </c>
      <c r="J39" s="111">
        <v>115813.6</v>
      </c>
      <c r="K39" s="114">
        <v>116118.1</v>
      </c>
      <c r="L39" s="37">
        <f t="shared" si="10"/>
        <v>0.0026292248924133263</v>
      </c>
      <c r="M39" s="16">
        <f t="shared" si="11"/>
        <v>304.5</v>
      </c>
      <c r="N39" s="4"/>
    </row>
    <row r="40" spans="1:14" ht="15">
      <c r="A40" s="5">
        <v>42</v>
      </c>
      <c r="B40" s="8" t="s">
        <v>48</v>
      </c>
      <c r="C40" s="16">
        <v>15462</v>
      </c>
      <c r="D40" s="4">
        <v>13823</v>
      </c>
      <c r="E40" s="16">
        <v>15185</v>
      </c>
      <c r="F40" s="43">
        <f t="shared" si="6"/>
        <v>0.010093181635394532</v>
      </c>
      <c r="G40" s="19">
        <f t="shared" si="7"/>
        <v>-0.017914888112792654</v>
      </c>
      <c r="H40" s="16">
        <f t="shared" si="8"/>
        <v>-277</v>
      </c>
      <c r="I40" s="37">
        <f t="shared" si="9"/>
        <v>-0.0024713387161529195</v>
      </c>
      <c r="J40" s="111">
        <v>13091.5</v>
      </c>
      <c r="K40" s="114">
        <v>13260.96</v>
      </c>
      <c r="L40" s="37">
        <f t="shared" si="10"/>
        <v>0.012944276820837881</v>
      </c>
      <c r="M40" s="16">
        <f t="shared" si="11"/>
        <v>169.45999999999913</v>
      </c>
      <c r="N40" s="4"/>
    </row>
    <row r="41" spans="1:14" ht="15">
      <c r="A41" s="5">
        <v>43</v>
      </c>
      <c r="B41" s="8" t="s">
        <v>49</v>
      </c>
      <c r="C41" s="16">
        <v>47043</v>
      </c>
      <c r="D41" s="4">
        <v>52167</v>
      </c>
      <c r="E41" s="16">
        <v>53381</v>
      </c>
      <c r="F41" s="43">
        <f t="shared" si="6"/>
        <v>0.03548133874738199</v>
      </c>
      <c r="G41" s="19">
        <f t="shared" si="7"/>
        <v>0.13472780222349764</v>
      </c>
      <c r="H41" s="16">
        <f t="shared" si="8"/>
        <v>6338</v>
      </c>
      <c r="I41" s="37">
        <f t="shared" si="9"/>
        <v>0.05654637105767944</v>
      </c>
      <c r="J41" s="111">
        <v>51974.64</v>
      </c>
      <c r="K41" s="114">
        <v>52329.81</v>
      </c>
      <c r="L41" s="37">
        <f t="shared" si="10"/>
        <v>0.006833524965252251</v>
      </c>
      <c r="M41" s="16">
        <f t="shared" si="11"/>
        <v>355.16999999999825</v>
      </c>
      <c r="N41" s="4"/>
    </row>
    <row r="42" spans="1:14" ht="15">
      <c r="A42" s="5">
        <v>45</v>
      </c>
      <c r="B42" s="8" t="s">
        <v>50</v>
      </c>
      <c r="C42" s="16">
        <v>27438</v>
      </c>
      <c r="D42" s="4">
        <v>32362</v>
      </c>
      <c r="E42" s="16">
        <v>32589</v>
      </c>
      <c r="F42" s="43">
        <f t="shared" si="6"/>
        <v>0.021661290504831898</v>
      </c>
      <c r="G42" s="19">
        <f t="shared" si="7"/>
        <v>0.18773234200743494</v>
      </c>
      <c r="H42" s="16">
        <f t="shared" si="8"/>
        <v>5151</v>
      </c>
      <c r="I42" s="37">
        <f t="shared" si="9"/>
        <v>0.04595619395994112</v>
      </c>
      <c r="J42" s="111">
        <v>32135.35</v>
      </c>
      <c r="K42" s="114">
        <v>32481.89</v>
      </c>
      <c r="L42" s="37">
        <f t="shared" si="10"/>
        <v>0.010783763052215112</v>
      </c>
      <c r="M42" s="16">
        <f t="shared" si="11"/>
        <v>346.5400000000009</v>
      </c>
      <c r="N42" s="4"/>
    </row>
    <row r="43" spans="1:14" ht="15">
      <c r="A43" s="5">
        <v>46</v>
      </c>
      <c r="B43" s="8" t="s">
        <v>51</v>
      </c>
      <c r="C43" s="16">
        <v>89598</v>
      </c>
      <c r="D43" s="4">
        <v>95614</v>
      </c>
      <c r="E43" s="16">
        <v>95563</v>
      </c>
      <c r="F43" s="43">
        <f t="shared" si="6"/>
        <v>0.06351891449609533</v>
      </c>
      <c r="G43" s="19">
        <f t="shared" si="7"/>
        <v>0.0665751467666689</v>
      </c>
      <c r="H43" s="16">
        <f t="shared" si="8"/>
        <v>5965</v>
      </c>
      <c r="I43" s="37">
        <f t="shared" si="9"/>
        <v>0.05321853950127136</v>
      </c>
      <c r="J43" s="111">
        <v>95346.45</v>
      </c>
      <c r="K43" s="114">
        <v>95653.86</v>
      </c>
      <c r="L43" s="37">
        <f t="shared" si="10"/>
        <v>0.003224136818937711</v>
      </c>
      <c r="M43" s="16">
        <f t="shared" si="11"/>
        <v>307.4100000000035</v>
      </c>
      <c r="N43" s="4"/>
    </row>
    <row r="44" spans="1:14" ht="15">
      <c r="A44" s="5">
        <v>47</v>
      </c>
      <c r="B44" s="8" t="s">
        <v>52</v>
      </c>
      <c r="C44" s="16">
        <v>241441</v>
      </c>
      <c r="D44" s="4">
        <v>263378</v>
      </c>
      <c r="E44" s="16">
        <v>263196</v>
      </c>
      <c r="F44" s="43">
        <f t="shared" si="6"/>
        <v>0.17494139174904835</v>
      </c>
      <c r="G44" s="19">
        <f t="shared" si="7"/>
        <v>0.09010482892300811</v>
      </c>
      <c r="H44" s="16">
        <f t="shared" si="8"/>
        <v>21755</v>
      </c>
      <c r="I44" s="37">
        <f t="shared" si="9"/>
        <v>0.1940937681224071</v>
      </c>
      <c r="J44" s="111">
        <v>261207.1</v>
      </c>
      <c r="K44" s="114">
        <v>262351.4</v>
      </c>
      <c r="L44" s="37">
        <f t="shared" si="10"/>
        <v>0.004380815069728264</v>
      </c>
      <c r="M44" s="16">
        <f t="shared" si="11"/>
        <v>1144.3000000000175</v>
      </c>
      <c r="N44" s="4"/>
    </row>
    <row r="45" spans="1:14" ht="15">
      <c r="A45" s="5">
        <v>49</v>
      </c>
      <c r="B45" s="8" t="s">
        <v>53</v>
      </c>
      <c r="C45" s="16">
        <v>102782</v>
      </c>
      <c r="D45" s="4">
        <v>116515</v>
      </c>
      <c r="E45" s="16">
        <v>113964</v>
      </c>
      <c r="F45" s="43">
        <f t="shared" si="6"/>
        <v>0.07574971036523559</v>
      </c>
      <c r="G45" s="19">
        <f t="shared" si="7"/>
        <v>0.10879336848864588</v>
      </c>
      <c r="H45" s="16">
        <f t="shared" si="8"/>
        <v>11182</v>
      </c>
      <c r="I45" s="37">
        <f t="shared" si="9"/>
        <v>0.0997635722888879</v>
      </c>
      <c r="J45" s="111">
        <v>115409.1</v>
      </c>
      <c r="K45" s="114">
        <v>114668.7</v>
      </c>
      <c r="L45" s="37">
        <f t="shared" si="10"/>
        <v>-0.006415438643919836</v>
      </c>
      <c r="M45" s="16">
        <f t="shared" si="11"/>
        <v>-740.4000000000087</v>
      </c>
      <c r="N45" s="4"/>
    </row>
    <row r="46" spans="1:14" ht="15">
      <c r="A46" s="5">
        <v>50</v>
      </c>
      <c r="B46" s="8" t="s">
        <v>54</v>
      </c>
      <c r="C46" s="16">
        <v>2566</v>
      </c>
      <c r="D46" s="4">
        <v>2659</v>
      </c>
      <c r="E46" s="16">
        <v>2738</v>
      </c>
      <c r="F46" s="43">
        <f t="shared" si="6"/>
        <v>0.001819896695272323</v>
      </c>
      <c r="G46" s="19">
        <f t="shared" si="7"/>
        <v>0.06703039750584568</v>
      </c>
      <c r="H46" s="16">
        <f t="shared" si="8"/>
        <v>172</v>
      </c>
      <c r="I46" s="37">
        <f t="shared" si="9"/>
        <v>0.0015345496721238345</v>
      </c>
      <c r="J46" s="111">
        <v>2442.435</v>
      </c>
      <c r="K46" s="114">
        <v>2438.894</v>
      </c>
      <c r="L46" s="37">
        <f t="shared" si="10"/>
        <v>-0.0014497826963666045</v>
      </c>
      <c r="M46" s="16">
        <f t="shared" si="11"/>
        <v>-3.5410000000001673</v>
      </c>
      <c r="N46" s="4"/>
    </row>
    <row r="47" spans="1:14" ht="15">
      <c r="A47" s="5">
        <v>51</v>
      </c>
      <c r="B47" s="8" t="s">
        <v>55</v>
      </c>
      <c r="C47" s="16">
        <v>150</v>
      </c>
      <c r="D47" s="4">
        <v>171</v>
      </c>
      <c r="E47" s="16">
        <v>171</v>
      </c>
      <c r="F47" s="43">
        <f t="shared" si="6"/>
        <v>0.00011366045832416628</v>
      </c>
      <c r="G47" s="19">
        <f t="shared" si="7"/>
        <v>0.14</v>
      </c>
      <c r="H47" s="16">
        <f t="shared" si="8"/>
        <v>21</v>
      </c>
      <c r="I47" s="37">
        <f t="shared" si="9"/>
        <v>0.000187357808805817</v>
      </c>
      <c r="J47" s="111">
        <v>169.7454</v>
      </c>
      <c r="K47" s="114">
        <v>170.8067</v>
      </c>
      <c r="L47" s="37">
        <f t="shared" si="10"/>
        <v>0.006252304922548812</v>
      </c>
      <c r="M47" s="16">
        <f t="shared" si="11"/>
        <v>1.061300000000017</v>
      </c>
      <c r="N47" s="4"/>
    </row>
    <row r="48" spans="1:14" ht="15">
      <c r="A48" s="5">
        <v>52</v>
      </c>
      <c r="B48" s="8" t="s">
        <v>56</v>
      </c>
      <c r="C48" s="16">
        <v>15784</v>
      </c>
      <c r="D48" s="4">
        <v>16548</v>
      </c>
      <c r="E48" s="16">
        <v>16571</v>
      </c>
      <c r="F48" s="43">
        <f t="shared" si="6"/>
        <v>0.011014429560758826</v>
      </c>
      <c r="G48" s="19">
        <f t="shared" si="7"/>
        <v>0.04986061834769387</v>
      </c>
      <c r="H48" s="16">
        <f t="shared" si="8"/>
        <v>787</v>
      </c>
      <c r="I48" s="37">
        <f t="shared" si="9"/>
        <v>0.007021456930008475</v>
      </c>
      <c r="J48" s="111">
        <v>16430.61</v>
      </c>
      <c r="K48" s="114">
        <v>16436.87</v>
      </c>
      <c r="L48" s="37">
        <f t="shared" si="10"/>
        <v>0.00038099620160166904</v>
      </c>
      <c r="M48" s="16">
        <f t="shared" si="11"/>
        <v>6.259999999998399</v>
      </c>
      <c r="N48" s="4"/>
    </row>
    <row r="49" spans="1:14" ht="15">
      <c r="A49" s="5">
        <v>53</v>
      </c>
      <c r="B49" s="8" t="s">
        <v>57</v>
      </c>
      <c r="C49" s="16">
        <v>1594</v>
      </c>
      <c r="D49" s="4">
        <v>1739</v>
      </c>
      <c r="E49" s="16">
        <v>1738</v>
      </c>
      <c r="F49" s="43">
        <f t="shared" si="6"/>
        <v>0.0011552156524409414</v>
      </c>
      <c r="G49" s="19">
        <f t="shared" si="7"/>
        <v>0.0903387703889586</v>
      </c>
      <c r="H49" s="16">
        <f t="shared" si="8"/>
        <v>144</v>
      </c>
      <c r="I49" s="37">
        <f t="shared" si="9"/>
        <v>0.0012847392603827453</v>
      </c>
      <c r="J49" s="111">
        <v>1719.984</v>
      </c>
      <c r="K49" s="114">
        <v>1744.862</v>
      </c>
      <c r="L49" s="37">
        <f t="shared" si="10"/>
        <v>0.014464088038028353</v>
      </c>
      <c r="M49" s="16">
        <f t="shared" si="11"/>
        <v>24.878000000000156</v>
      </c>
      <c r="N49" s="4"/>
    </row>
    <row r="50" spans="1:14" ht="15">
      <c r="A50" s="5">
        <v>55</v>
      </c>
      <c r="B50" s="8" t="s">
        <v>58</v>
      </c>
      <c r="C50" s="16">
        <v>12329</v>
      </c>
      <c r="D50" s="4">
        <v>13520</v>
      </c>
      <c r="E50" s="16">
        <v>13655</v>
      </c>
      <c r="F50" s="43">
        <f t="shared" si="6"/>
        <v>0.009076219639862517</v>
      </c>
      <c r="G50" s="19">
        <f t="shared" si="7"/>
        <v>0.10755130180874362</v>
      </c>
      <c r="H50" s="16">
        <f t="shared" si="8"/>
        <v>1326</v>
      </c>
      <c r="I50" s="37">
        <f t="shared" si="9"/>
        <v>0.011830307356024446</v>
      </c>
      <c r="J50" s="111">
        <v>13232.26</v>
      </c>
      <c r="K50" s="114">
        <v>13265.3</v>
      </c>
      <c r="L50" s="37">
        <f t="shared" si="10"/>
        <v>0.0024969279624190467</v>
      </c>
      <c r="M50" s="16">
        <f t="shared" si="11"/>
        <v>33.039999999999054</v>
      </c>
      <c r="N50" s="4"/>
    </row>
    <row r="51" spans="1:14" ht="15">
      <c r="A51" s="5">
        <v>56</v>
      </c>
      <c r="B51" s="8" t="s">
        <v>59</v>
      </c>
      <c r="C51" s="16">
        <v>65765</v>
      </c>
      <c r="D51" s="4">
        <v>75190</v>
      </c>
      <c r="E51" s="16">
        <v>73560</v>
      </c>
      <c r="F51" s="43">
        <f t="shared" si="6"/>
        <v>0.04889393751067644</v>
      </c>
      <c r="G51" s="19">
        <f t="shared" si="7"/>
        <v>0.11852809245039155</v>
      </c>
      <c r="H51" s="16">
        <f t="shared" si="8"/>
        <v>7795</v>
      </c>
      <c r="I51" s="37">
        <f t="shared" si="9"/>
        <v>0.06954543426863541</v>
      </c>
      <c r="J51" s="111">
        <v>73685.73</v>
      </c>
      <c r="K51" s="114">
        <v>73344.7</v>
      </c>
      <c r="L51" s="37">
        <f t="shared" si="10"/>
        <v>-0.00462816884626099</v>
      </c>
      <c r="M51" s="16">
        <f t="shared" si="11"/>
        <v>-341.02999999999884</v>
      </c>
      <c r="N51" s="4"/>
    </row>
    <row r="52" spans="1:14" ht="15">
      <c r="A52" s="5">
        <v>58</v>
      </c>
      <c r="B52" s="8" t="s">
        <v>60</v>
      </c>
      <c r="C52" s="16">
        <v>1525</v>
      </c>
      <c r="D52" s="4">
        <v>1519</v>
      </c>
      <c r="E52" s="16">
        <v>1523</v>
      </c>
      <c r="F52" s="43">
        <f t="shared" si="6"/>
        <v>0.0010123092282321943</v>
      </c>
      <c r="G52" s="19">
        <f t="shared" si="7"/>
        <v>-0.0013114754098360656</v>
      </c>
      <c r="H52" s="16">
        <f t="shared" si="8"/>
        <v>-2</v>
      </c>
      <c r="I52" s="37">
        <f t="shared" si="9"/>
        <v>-1.784360083864924E-05</v>
      </c>
      <c r="J52" s="111">
        <v>1509.304</v>
      </c>
      <c r="K52" s="114">
        <v>1509.263</v>
      </c>
      <c r="L52" s="37">
        <f t="shared" si="10"/>
        <v>-2.716483889273953E-05</v>
      </c>
      <c r="M52" s="16">
        <f t="shared" si="11"/>
        <v>-0.04100000000016735</v>
      </c>
      <c r="N52" s="4"/>
    </row>
    <row r="53" spans="1:14" ht="15">
      <c r="A53" s="5">
        <v>59</v>
      </c>
      <c r="B53" s="8" t="s">
        <v>61</v>
      </c>
      <c r="C53" s="16">
        <v>1538</v>
      </c>
      <c r="D53" s="4">
        <v>1705</v>
      </c>
      <c r="E53" s="16">
        <v>1710</v>
      </c>
      <c r="F53" s="43">
        <f t="shared" si="6"/>
        <v>0.0011366045832416627</v>
      </c>
      <c r="G53" s="19">
        <f t="shared" si="7"/>
        <v>0.11183355006501951</v>
      </c>
      <c r="H53" s="16">
        <f t="shared" si="8"/>
        <v>172</v>
      </c>
      <c r="I53" s="37">
        <f t="shared" si="9"/>
        <v>0.0015345496721238345</v>
      </c>
      <c r="J53" s="111">
        <v>1705.812</v>
      </c>
      <c r="K53" s="114">
        <v>1705.47</v>
      </c>
      <c r="L53" s="37">
        <f t="shared" si="10"/>
        <v>-0.00020049102714711286</v>
      </c>
      <c r="M53" s="16">
        <f t="shared" si="11"/>
        <v>-0.34199999999987085</v>
      </c>
      <c r="N53" s="4"/>
    </row>
    <row r="54" spans="1:14" ht="15">
      <c r="A54" s="5">
        <v>60</v>
      </c>
      <c r="B54" s="8" t="s">
        <v>62</v>
      </c>
      <c r="C54" s="16">
        <v>509</v>
      </c>
      <c r="D54" s="4">
        <v>545</v>
      </c>
      <c r="E54" s="16">
        <v>547</v>
      </c>
      <c r="F54" s="43">
        <f t="shared" si="6"/>
        <v>0.0003635805304287658</v>
      </c>
      <c r="G54" s="19">
        <f t="shared" si="7"/>
        <v>0.07465618860510806</v>
      </c>
      <c r="H54" s="16">
        <f t="shared" si="8"/>
        <v>38</v>
      </c>
      <c r="I54" s="37">
        <f t="shared" si="9"/>
        <v>0.00033902841593433554</v>
      </c>
      <c r="J54" s="111">
        <v>544.0657</v>
      </c>
      <c r="K54" s="114">
        <v>541.9022</v>
      </c>
      <c r="L54" s="37">
        <f t="shared" si="10"/>
        <v>-0.003976541803682899</v>
      </c>
      <c r="M54" s="16">
        <f t="shared" si="11"/>
        <v>-2.163499999999999</v>
      </c>
      <c r="N54" s="4"/>
    </row>
    <row r="55" spans="1:14" ht="15">
      <c r="A55" s="5">
        <v>61</v>
      </c>
      <c r="B55" s="8" t="s">
        <v>63</v>
      </c>
      <c r="C55" s="16">
        <v>2111</v>
      </c>
      <c r="D55" s="4">
        <v>2504</v>
      </c>
      <c r="E55" s="16">
        <v>2475</v>
      </c>
      <c r="F55" s="43">
        <f t="shared" si="6"/>
        <v>0.0016450855810076698</v>
      </c>
      <c r="G55" s="19">
        <f t="shared" si="7"/>
        <v>0.1724301279014685</v>
      </c>
      <c r="H55" s="16">
        <f t="shared" si="8"/>
        <v>364</v>
      </c>
      <c r="I55" s="37">
        <f t="shared" si="9"/>
        <v>0.0032475353526341616</v>
      </c>
      <c r="J55" s="111">
        <v>2489.35</v>
      </c>
      <c r="K55" s="114">
        <v>2459.147</v>
      </c>
      <c r="L55" s="37">
        <f t="shared" si="10"/>
        <v>-0.012132886094763684</v>
      </c>
      <c r="M55" s="16">
        <f t="shared" si="11"/>
        <v>-30.202999999999975</v>
      </c>
      <c r="N55" s="4"/>
    </row>
    <row r="56" spans="1:14" ht="15">
      <c r="A56" s="5">
        <v>62</v>
      </c>
      <c r="B56" s="8" t="s">
        <v>64</v>
      </c>
      <c r="C56" s="16">
        <v>4128</v>
      </c>
      <c r="D56" s="4">
        <v>4832</v>
      </c>
      <c r="E56" s="16">
        <v>4857</v>
      </c>
      <c r="F56" s="43">
        <f t="shared" si="6"/>
        <v>0.003228355825032021</v>
      </c>
      <c r="G56" s="19">
        <f t="shared" si="7"/>
        <v>0.17659883720930233</v>
      </c>
      <c r="H56" s="16">
        <f t="shared" si="8"/>
        <v>729</v>
      </c>
      <c r="I56" s="37">
        <f t="shared" si="9"/>
        <v>0.006503992505687648</v>
      </c>
      <c r="J56" s="111">
        <v>4725.713</v>
      </c>
      <c r="K56" s="114">
        <v>4770.195</v>
      </c>
      <c r="L56" s="37">
        <f t="shared" si="10"/>
        <v>0.00941275951374956</v>
      </c>
      <c r="M56" s="16">
        <f t="shared" si="11"/>
        <v>44.48199999999997</v>
      </c>
      <c r="N56" s="4"/>
    </row>
    <row r="57" spans="1:14" ht="15">
      <c r="A57" s="5">
        <v>63</v>
      </c>
      <c r="B57" s="8" t="s">
        <v>65</v>
      </c>
      <c r="C57" s="16">
        <v>1714</v>
      </c>
      <c r="D57" s="4">
        <v>1829</v>
      </c>
      <c r="E57" s="16">
        <v>1830</v>
      </c>
      <c r="F57" s="43">
        <f t="shared" si="6"/>
        <v>0.0012163663083814284</v>
      </c>
      <c r="G57" s="19">
        <f t="shared" si="7"/>
        <v>0.0676779463243874</v>
      </c>
      <c r="H57" s="16">
        <f t="shared" si="8"/>
        <v>116</v>
      </c>
      <c r="I57" s="37">
        <f t="shared" si="9"/>
        <v>0.001034928848641656</v>
      </c>
      <c r="J57" s="111">
        <v>1808.789</v>
      </c>
      <c r="K57" s="114">
        <v>1807.215</v>
      </c>
      <c r="L57" s="37">
        <f t="shared" si="10"/>
        <v>-0.0008701954733250087</v>
      </c>
      <c r="M57" s="16">
        <f t="shared" si="11"/>
        <v>-1.5740000000000691</v>
      </c>
      <c r="N57" s="4"/>
    </row>
    <row r="58" spans="1:14" ht="15">
      <c r="A58" s="5">
        <v>64</v>
      </c>
      <c r="B58" s="8" t="s">
        <v>66</v>
      </c>
      <c r="C58" s="16">
        <v>7098</v>
      </c>
      <c r="D58" s="4">
        <v>7230</v>
      </c>
      <c r="E58" s="16">
        <v>7252</v>
      </c>
      <c r="F58" s="43">
        <f t="shared" si="6"/>
        <v>0.00482026692261318</v>
      </c>
      <c r="G58" s="19">
        <f t="shared" si="7"/>
        <v>0.021696252465483234</v>
      </c>
      <c r="H58" s="16">
        <f t="shared" si="8"/>
        <v>154</v>
      </c>
      <c r="I58" s="37">
        <f t="shared" si="9"/>
        <v>0.0013739572645759914</v>
      </c>
      <c r="J58" s="111">
        <v>7231.976</v>
      </c>
      <c r="K58" s="114">
        <v>7263.764</v>
      </c>
      <c r="L58" s="37">
        <f t="shared" si="10"/>
        <v>0.004395479188537194</v>
      </c>
      <c r="M58" s="16">
        <f t="shared" si="11"/>
        <v>31.788000000000466</v>
      </c>
      <c r="N58" s="4"/>
    </row>
    <row r="59" spans="1:14" ht="15">
      <c r="A59" s="5">
        <v>65</v>
      </c>
      <c r="B59" s="8" t="s">
        <v>67</v>
      </c>
      <c r="C59" s="16">
        <v>4397</v>
      </c>
      <c r="D59" s="4">
        <v>4503</v>
      </c>
      <c r="E59" s="16">
        <v>4487</v>
      </c>
      <c r="F59" s="43">
        <f t="shared" si="6"/>
        <v>0.0029824238391844096</v>
      </c>
      <c r="G59" s="19">
        <f t="shared" si="7"/>
        <v>0.020468501250852856</v>
      </c>
      <c r="H59" s="16">
        <f t="shared" si="8"/>
        <v>90</v>
      </c>
      <c r="I59" s="37">
        <f t="shared" si="9"/>
        <v>0.0008029620377392158</v>
      </c>
      <c r="J59" s="111">
        <v>4442.099</v>
      </c>
      <c r="K59" s="114">
        <v>4537.499</v>
      </c>
      <c r="L59" s="37">
        <f t="shared" si="10"/>
        <v>0.021476333598148</v>
      </c>
      <c r="M59" s="16">
        <f t="shared" si="11"/>
        <v>95.39999999999964</v>
      </c>
      <c r="N59" s="4"/>
    </row>
    <row r="60" spans="1:14" ht="15">
      <c r="A60" s="5">
        <v>66</v>
      </c>
      <c r="B60" s="8" t="s">
        <v>68</v>
      </c>
      <c r="C60" s="16">
        <v>7573</v>
      </c>
      <c r="D60" s="4">
        <v>8338</v>
      </c>
      <c r="E60" s="16">
        <v>8347</v>
      </c>
      <c r="F60" s="43">
        <f t="shared" si="6"/>
        <v>0.005548092664513543</v>
      </c>
      <c r="G60" s="19">
        <f t="shared" si="7"/>
        <v>0.10220520269378054</v>
      </c>
      <c r="H60" s="16">
        <f t="shared" si="8"/>
        <v>774</v>
      </c>
      <c r="I60" s="37">
        <f t="shared" si="9"/>
        <v>0.006905473524557256</v>
      </c>
      <c r="J60" s="111">
        <v>8238.316</v>
      </c>
      <c r="K60" s="114">
        <v>8377.547</v>
      </c>
      <c r="L60" s="37">
        <f t="shared" si="10"/>
        <v>0.01690041994019163</v>
      </c>
      <c r="M60" s="16">
        <f t="shared" si="11"/>
        <v>139.23099999999977</v>
      </c>
      <c r="N60" s="4"/>
    </row>
    <row r="61" spans="1:14" ht="15">
      <c r="A61" s="5">
        <v>68</v>
      </c>
      <c r="B61" s="8" t="s">
        <v>69</v>
      </c>
      <c r="C61" s="16">
        <v>5775</v>
      </c>
      <c r="D61" s="4">
        <v>7293</v>
      </c>
      <c r="E61" s="16">
        <v>7364</v>
      </c>
      <c r="F61" s="43">
        <f t="shared" si="6"/>
        <v>0.004894711199410295</v>
      </c>
      <c r="G61" s="19">
        <f t="shared" si="7"/>
        <v>0.27515151515151515</v>
      </c>
      <c r="H61" s="16">
        <f t="shared" si="8"/>
        <v>1589</v>
      </c>
      <c r="I61" s="37">
        <f t="shared" si="9"/>
        <v>0.01417674086630682</v>
      </c>
      <c r="J61" s="111">
        <v>7200.136</v>
      </c>
      <c r="K61" s="114">
        <v>7242.42</v>
      </c>
      <c r="L61" s="37">
        <f t="shared" si="10"/>
        <v>0.005872666849626125</v>
      </c>
      <c r="M61" s="16">
        <f t="shared" si="11"/>
        <v>42.28399999999965</v>
      </c>
      <c r="N61" s="4"/>
    </row>
    <row r="62" spans="1:14" ht="15">
      <c r="A62" s="5">
        <v>69</v>
      </c>
      <c r="B62" s="8" t="s">
        <v>70</v>
      </c>
      <c r="C62" s="16">
        <v>34410</v>
      </c>
      <c r="D62" s="4">
        <v>37309</v>
      </c>
      <c r="E62" s="16">
        <v>37378</v>
      </c>
      <c r="F62" s="43">
        <f t="shared" si="6"/>
        <v>0.024844448018951387</v>
      </c>
      <c r="G62" s="19">
        <f t="shared" si="7"/>
        <v>0.08625399593141529</v>
      </c>
      <c r="H62" s="16">
        <f t="shared" si="8"/>
        <v>2968</v>
      </c>
      <c r="I62" s="37">
        <f t="shared" si="9"/>
        <v>0.02647990364455547</v>
      </c>
      <c r="J62" s="111">
        <v>36631.62</v>
      </c>
      <c r="K62" s="114">
        <v>36703.11</v>
      </c>
      <c r="L62" s="37">
        <f t="shared" si="10"/>
        <v>0.0019515926404564678</v>
      </c>
      <c r="M62" s="16">
        <f t="shared" si="11"/>
        <v>71.48999999999796</v>
      </c>
      <c r="N62" s="4"/>
    </row>
    <row r="63" spans="1:14" ht="15">
      <c r="A63" s="5">
        <v>70</v>
      </c>
      <c r="B63" s="8" t="s">
        <v>71</v>
      </c>
      <c r="C63" s="16">
        <v>30870</v>
      </c>
      <c r="D63" s="4">
        <v>30927</v>
      </c>
      <c r="E63" s="16">
        <v>30765</v>
      </c>
      <c r="F63" s="43">
        <f t="shared" si="6"/>
        <v>0.020448912282707458</v>
      </c>
      <c r="G63" s="19">
        <f t="shared" si="7"/>
        <v>-0.003401360544217687</v>
      </c>
      <c r="H63" s="16">
        <f t="shared" si="8"/>
        <v>-105</v>
      </c>
      <c r="I63" s="37">
        <f t="shared" si="9"/>
        <v>-0.0009367890440290851</v>
      </c>
      <c r="J63" s="111">
        <v>30588.08</v>
      </c>
      <c r="K63" s="114">
        <v>31096.49</v>
      </c>
      <c r="L63" s="37">
        <f t="shared" si="10"/>
        <v>0.016621180538301188</v>
      </c>
      <c r="M63" s="16">
        <f t="shared" si="11"/>
        <v>508.40999999999985</v>
      </c>
      <c r="N63" s="4"/>
    </row>
    <row r="64" spans="1:14" ht="15">
      <c r="A64" s="5">
        <v>71</v>
      </c>
      <c r="B64" s="8" t="s">
        <v>72</v>
      </c>
      <c r="C64" s="16">
        <v>15537</v>
      </c>
      <c r="D64" s="4">
        <v>16934</v>
      </c>
      <c r="E64" s="16">
        <v>17043</v>
      </c>
      <c r="F64" s="43">
        <f t="shared" si="6"/>
        <v>0.011328159012975238</v>
      </c>
      <c r="G64" s="19">
        <f t="shared" si="7"/>
        <v>0.09692990924888975</v>
      </c>
      <c r="H64" s="16">
        <f t="shared" si="8"/>
        <v>1506</v>
      </c>
      <c r="I64" s="37">
        <f t="shared" si="9"/>
        <v>0.013436231431502877</v>
      </c>
      <c r="J64" s="111">
        <v>16822.55</v>
      </c>
      <c r="K64" s="114">
        <v>16944.61</v>
      </c>
      <c r="L64" s="37">
        <f t="shared" si="10"/>
        <v>0.007255737090988068</v>
      </c>
      <c r="M64" s="16">
        <f t="shared" si="11"/>
        <v>122.06000000000131</v>
      </c>
      <c r="N64" s="4"/>
    </row>
    <row r="65" spans="1:14" ht="15">
      <c r="A65" s="5">
        <v>72</v>
      </c>
      <c r="B65" s="8" t="s">
        <v>73</v>
      </c>
      <c r="C65" s="16">
        <v>420</v>
      </c>
      <c r="D65" s="4">
        <v>478</v>
      </c>
      <c r="E65" s="16">
        <v>497</v>
      </c>
      <c r="F65" s="43">
        <f t="shared" si="6"/>
        <v>0.0003303464782871967</v>
      </c>
      <c r="G65" s="19">
        <f t="shared" si="7"/>
        <v>0.18333333333333332</v>
      </c>
      <c r="H65" s="16">
        <f t="shared" si="8"/>
        <v>77</v>
      </c>
      <c r="I65" s="37">
        <f t="shared" si="9"/>
        <v>0.0006869786322879957</v>
      </c>
      <c r="J65" s="111">
        <v>468.8522</v>
      </c>
      <c r="K65" s="114">
        <v>475.8602</v>
      </c>
      <c r="L65" s="37">
        <f t="shared" si="10"/>
        <v>0.01494714112464448</v>
      </c>
      <c r="M65" s="16">
        <f t="shared" si="11"/>
        <v>7.008000000000038</v>
      </c>
      <c r="N65" s="4"/>
    </row>
    <row r="66" spans="1:14" ht="15">
      <c r="A66" s="5">
        <v>73</v>
      </c>
      <c r="B66" s="8" t="s">
        <v>74</v>
      </c>
      <c r="C66" s="16">
        <v>5229</v>
      </c>
      <c r="D66" s="4">
        <v>5835</v>
      </c>
      <c r="E66" s="16">
        <v>5847</v>
      </c>
      <c r="F66" s="43">
        <f aca="true" t="shared" si="12" ref="F66:F89">E66/$E$90</f>
        <v>0.003886390057435089</v>
      </c>
      <c r="G66" s="19">
        <f aca="true" t="shared" si="13" ref="G66:G89">(E66-C66)/C66</f>
        <v>0.11818703384968446</v>
      </c>
      <c r="H66" s="16">
        <f aca="true" t="shared" si="14" ref="H66:H89">E66-C66</f>
        <v>618</v>
      </c>
      <c r="I66" s="37">
        <f aca="true" t="shared" si="15" ref="I66:I89">H66/$H$90</f>
        <v>0.005513672659142615</v>
      </c>
      <c r="J66" s="111">
        <v>5781.914</v>
      </c>
      <c r="K66" s="114">
        <v>5826.24</v>
      </c>
      <c r="L66" s="37">
        <f aca="true" t="shared" si="16" ref="L66:L89">(K66-J66)/J66</f>
        <v>0.007666319492126659</v>
      </c>
      <c r="M66" s="16">
        <f aca="true" t="shared" si="17" ref="M66:M89">K66-J66</f>
        <v>44.32600000000002</v>
      </c>
      <c r="N66" s="4"/>
    </row>
    <row r="67" spans="1:14" ht="15">
      <c r="A67" s="5">
        <v>74</v>
      </c>
      <c r="B67" s="8" t="s">
        <v>75</v>
      </c>
      <c r="C67" s="16">
        <v>3875</v>
      </c>
      <c r="D67" s="4">
        <v>4327</v>
      </c>
      <c r="E67" s="16">
        <v>4351</v>
      </c>
      <c r="F67" s="43">
        <f t="shared" si="12"/>
        <v>0.002892027217359342</v>
      </c>
      <c r="G67" s="19">
        <f t="shared" si="13"/>
        <v>0.12283870967741936</v>
      </c>
      <c r="H67" s="16">
        <f t="shared" si="14"/>
        <v>476</v>
      </c>
      <c r="I67" s="37">
        <f t="shared" si="15"/>
        <v>0.004246776999598519</v>
      </c>
      <c r="J67" s="111">
        <v>4218.163</v>
      </c>
      <c r="K67" s="114">
        <v>4246.145</v>
      </c>
      <c r="L67" s="37">
        <f t="shared" si="16"/>
        <v>0.006633693387382347</v>
      </c>
      <c r="M67" s="16">
        <f t="shared" si="17"/>
        <v>27.98200000000088</v>
      </c>
      <c r="N67" s="4"/>
    </row>
    <row r="68" spans="1:14" ht="15">
      <c r="A68" s="5">
        <v>75</v>
      </c>
      <c r="B68" s="8" t="s">
        <v>76</v>
      </c>
      <c r="C68" s="16">
        <v>2649</v>
      </c>
      <c r="D68" s="4">
        <v>2591</v>
      </c>
      <c r="E68" s="16">
        <v>2587</v>
      </c>
      <c r="F68" s="43">
        <f t="shared" si="12"/>
        <v>0.0017195298578047845</v>
      </c>
      <c r="G68" s="19">
        <f t="shared" si="13"/>
        <v>-0.023405058512646282</v>
      </c>
      <c r="H68" s="16">
        <f t="shared" si="14"/>
        <v>-62</v>
      </c>
      <c r="I68" s="37">
        <f t="shared" si="15"/>
        <v>-0.0005531516259981264</v>
      </c>
      <c r="J68" s="111">
        <v>2539.639</v>
      </c>
      <c r="K68" s="114">
        <v>2654.532</v>
      </c>
      <c r="L68" s="37">
        <f t="shared" si="16"/>
        <v>0.045239894331438456</v>
      </c>
      <c r="M68" s="16">
        <f t="shared" si="17"/>
        <v>114.89300000000003</v>
      </c>
      <c r="N68" s="4"/>
    </row>
    <row r="69" spans="1:14" ht="15">
      <c r="A69" s="5">
        <v>77</v>
      </c>
      <c r="B69" s="8" t="s">
        <v>77</v>
      </c>
      <c r="C69" s="16">
        <v>6968</v>
      </c>
      <c r="D69" s="4">
        <v>7098</v>
      </c>
      <c r="E69" s="16">
        <v>7057</v>
      </c>
      <c r="F69" s="43">
        <f t="shared" si="12"/>
        <v>0.004690654119261061</v>
      </c>
      <c r="G69" s="19">
        <f t="shared" si="13"/>
        <v>0.012772675086107922</v>
      </c>
      <c r="H69" s="16">
        <f t="shared" si="14"/>
        <v>89</v>
      </c>
      <c r="I69" s="37">
        <f t="shared" si="15"/>
        <v>0.0007940402373198911</v>
      </c>
      <c r="J69" s="111">
        <v>6926.44</v>
      </c>
      <c r="K69" s="114">
        <v>7190.27</v>
      </c>
      <c r="L69" s="37">
        <f t="shared" si="16"/>
        <v>0.03809027436894001</v>
      </c>
      <c r="M69" s="16">
        <f t="shared" si="17"/>
        <v>263.83000000000084</v>
      </c>
      <c r="N69" s="4"/>
    </row>
    <row r="70" spans="1:14" ht="15">
      <c r="A70" s="5">
        <v>78</v>
      </c>
      <c r="B70" s="8" t="s">
        <v>78</v>
      </c>
      <c r="C70" s="16">
        <v>223</v>
      </c>
      <c r="D70" s="4">
        <v>331</v>
      </c>
      <c r="E70" s="16">
        <v>335</v>
      </c>
      <c r="F70" s="43">
        <f t="shared" si="12"/>
        <v>0.00022266814934851286</v>
      </c>
      <c r="G70" s="19">
        <f t="shared" si="13"/>
        <v>0.5022421524663677</v>
      </c>
      <c r="H70" s="16">
        <f t="shared" si="14"/>
        <v>112</v>
      </c>
      <c r="I70" s="37">
        <f t="shared" si="15"/>
        <v>0.0009992416469643574</v>
      </c>
      <c r="J70" s="111">
        <v>324.3741</v>
      </c>
      <c r="K70" s="114">
        <v>337.6101</v>
      </c>
      <c r="L70" s="37">
        <f t="shared" si="16"/>
        <v>0.040804737492913246</v>
      </c>
      <c r="M70" s="16">
        <f t="shared" si="17"/>
        <v>13.23599999999999</v>
      </c>
      <c r="N70" s="4"/>
    </row>
    <row r="71" spans="1:14" ht="15">
      <c r="A71" s="5">
        <v>79</v>
      </c>
      <c r="B71" s="8" t="s">
        <v>79</v>
      </c>
      <c r="C71" s="16">
        <v>6793</v>
      </c>
      <c r="D71" s="4">
        <v>7148</v>
      </c>
      <c r="E71" s="16">
        <v>7141</v>
      </c>
      <c r="F71" s="43">
        <f t="shared" si="12"/>
        <v>0.0047464873268588965</v>
      </c>
      <c r="G71" s="19">
        <f t="shared" si="13"/>
        <v>0.051229206536140146</v>
      </c>
      <c r="H71" s="16">
        <f t="shared" si="14"/>
        <v>348</v>
      </c>
      <c r="I71" s="37">
        <f t="shared" si="15"/>
        <v>0.0031047865459249676</v>
      </c>
      <c r="J71" s="111">
        <v>7005.587</v>
      </c>
      <c r="K71" s="114">
        <v>6983.537</v>
      </c>
      <c r="L71" s="37">
        <f t="shared" si="16"/>
        <v>-0.0031474878550505733</v>
      </c>
      <c r="M71" s="16">
        <f t="shared" si="17"/>
        <v>-22.050000000000182</v>
      </c>
      <c r="N71" s="4"/>
    </row>
    <row r="72" spans="1:14" ht="15">
      <c r="A72" s="5">
        <v>80</v>
      </c>
      <c r="B72" s="8" t="s">
        <v>80</v>
      </c>
      <c r="C72" s="16">
        <v>15777</v>
      </c>
      <c r="D72" s="4">
        <v>17400</v>
      </c>
      <c r="E72" s="16">
        <v>17298</v>
      </c>
      <c r="F72" s="43">
        <f t="shared" si="12"/>
        <v>0.011497652678897241</v>
      </c>
      <c r="G72" s="19">
        <f t="shared" si="13"/>
        <v>0.09640616086708499</v>
      </c>
      <c r="H72" s="16">
        <f t="shared" si="14"/>
        <v>1521</v>
      </c>
      <c r="I72" s="37">
        <f t="shared" si="15"/>
        <v>0.013570058437792746</v>
      </c>
      <c r="J72" s="111">
        <v>17206.62</v>
      </c>
      <c r="K72" s="114">
        <v>17219.8</v>
      </c>
      <c r="L72" s="37">
        <f t="shared" si="16"/>
        <v>0.00076598425489726</v>
      </c>
      <c r="M72" s="16">
        <f t="shared" si="17"/>
        <v>13.180000000000291</v>
      </c>
      <c r="N72" s="4"/>
    </row>
    <row r="73" spans="1:14" ht="15">
      <c r="A73" s="5">
        <v>81</v>
      </c>
      <c r="B73" s="8" t="s">
        <v>81</v>
      </c>
      <c r="C73" s="16">
        <v>35658</v>
      </c>
      <c r="D73" s="4">
        <v>41872</v>
      </c>
      <c r="E73" s="16">
        <v>39604</v>
      </c>
      <c r="F73" s="43">
        <f t="shared" si="12"/>
        <v>0.02632402802029404</v>
      </c>
      <c r="G73" s="19">
        <f t="shared" si="13"/>
        <v>0.11066240394862303</v>
      </c>
      <c r="H73" s="16">
        <f t="shared" si="14"/>
        <v>3946</v>
      </c>
      <c r="I73" s="37">
        <f t="shared" si="15"/>
        <v>0.03520542445465495</v>
      </c>
      <c r="J73" s="111">
        <v>41814.19</v>
      </c>
      <c r="K73" s="114">
        <v>41156.52</v>
      </c>
      <c r="L73" s="37">
        <f t="shared" si="16"/>
        <v>-0.015728392682005928</v>
      </c>
      <c r="M73" s="16">
        <f t="shared" si="17"/>
        <v>-657.6700000000055</v>
      </c>
      <c r="N73" s="4"/>
    </row>
    <row r="74" spans="1:14" ht="15">
      <c r="A74" s="5">
        <v>82</v>
      </c>
      <c r="B74" s="8" t="s">
        <v>82</v>
      </c>
      <c r="C74" s="16">
        <v>37221</v>
      </c>
      <c r="D74" s="4">
        <v>43240</v>
      </c>
      <c r="E74" s="16">
        <v>43439</v>
      </c>
      <c r="F74" s="43">
        <f t="shared" si="12"/>
        <v>0.02887307981955239</v>
      </c>
      <c r="G74" s="19">
        <f t="shared" si="13"/>
        <v>0.16705623169716022</v>
      </c>
      <c r="H74" s="16">
        <f t="shared" si="14"/>
        <v>6218</v>
      </c>
      <c r="I74" s="37">
        <f t="shared" si="15"/>
        <v>0.05547575500736049</v>
      </c>
      <c r="J74" s="111">
        <v>42808.12</v>
      </c>
      <c r="K74" s="114">
        <v>43302.09</v>
      </c>
      <c r="L74" s="37">
        <f t="shared" si="16"/>
        <v>0.011539165933939492</v>
      </c>
      <c r="M74" s="16">
        <f t="shared" si="17"/>
        <v>493.9699999999939</v>
      </c>
      <c r="N74" s="4"/>
    </row>
    <row r="75" spans="1:14" ht="15">
      <c r="A75" s="5">
        <v>84</v>
      </c>
      <c r="B75" s="8" t="s">
        <v>83</v>
      </c>
      <c r="C75" s="16">
        <v>542</v>
      </c>
      <c r="D75" s="4">
        <v>501</v>
      </c>
      <c r="E75" s="16">
        <v>555</v>
      </c>
      <c r="F75" s="43">
        <f t="shared" si="12"/>
        <v>0.00036889797877141686</v>
      </c>
      <c r="G75" s="19">
        <f t="shared" si="13"/>
        <v>0.023985239852398525</v>
      </c>
      <c r="H75" s="16">
        <f t="shared" si="14"/>
        <v>13</v>
      </c>
      <c r="I75" s="37">
        <f t="shared" si="15"/>
        <v>0.00011598340545122006</v>
      </c>
      <c r="J75" s="111">
        <v>516.311</v>
      </c>
      <c r="K75" s="114">
        <v>519.3829</v>
      </c>
      <c r="L75" s="37">
        <f t="shared" si="16"/>
        <v>0.0059497086058594795</v>
      </c>
      <c r="M75" s="16">
        <f t="shared" si="17"/>
        <v>3.071899999999914</v>
      </c>
      <c r="N75" s="4"/>
    </row>
    <row r="76" spans="1:14" ht="15">
      <c r="A76" s="5">
        <v>85</v>
      </c>
      <c r="B76" s="8" t="s">
        <v>84</v>
      </c>
      <c r="C76" s="16">
        <v>20041</v>
      </c>
      <c r="D76" s="4">
        <v>23097</v>
      </c>
      <c r="E76" s="16">
        <v>20429</v>
      </c>
      <c r="F76" s="43">
        <f t="shared" si="12"/>
        <v>0.013578769024002298</v>
      </c>
      <c r="G76" s="19">
        <f t="shared" si="13"/>
        <v>0.019360311361708498</v>
      </c>
      <c r="H76" s="16">
        <f t="shared" si="14"/>
        <v>388</v>
      </c>
      <c r="I76" s="37">
        <f t="shared" si="15"/>
        <v>0.0034616585626979523</v>
      </c>
      <c r="J76" s="111">
        <v>23789.47</v>
      </c>
      <c r="K76" s="114">
        <v>23756.37</v>
      </c>
      <c r="L76" s="37">
        <f t="shared" si="16"/>
        <v>-0.0013913718968939694</v>
      </c>
      <c r="M76" s="16">
        <f t="shared" si="17"/>
        <v>-33.10000000000218</v>
      </c>
      <c r="N76" s="4"/>
    </row>
    <row r="77" spans="1:14" ht="15">
      <c r="A77" s="5">
        <v>86</v>
      </c>
      <c r="B77" s="8" t="s">
        <v>85</v>
      </c>
      <c r="C77" s="16">
        <v>17426</v>
      </c>
      <c r="D77" s="4">
        <v>18076</v>
      </c>
      <c r="E77" s="16">
        <v>18105</v>
      </c>
      <c r="F77" s="43">
        <f t="shared" si="12"/>
        <v>0.012034050280462167</v>
      </c>
      <c r="G77" s="19">
        <f t="shared" si="13"/>
        <v>0.038964765293239986</v>
      </c>
      <c r="H77" s="16">
        <f t="shared" si="14"/>
        <v>679</v>
      </c>
      <c r="I77" s="37">
        <f t="shared" si="15"/>
        <v>0.006057902484721417</v>
      </c>
      <c r="J77" s="111">
        <v>18015.2</v>
      </c>
      <c r="K77" s="114">
        <v>17662.37</v>
      </c>
      <c r="L77" s="37">
        <f t="shared" si="16"/>
        <v>-0.01958512811403713</v>
      </c>
      <c r="M77" s="16">
        <f t="shared" si="17"/>
        <v>-352.83000000000175</v>
      </c>
      <c r="N77" s="4"/>
    </row>
    <row r="78" spans="1:14" ht="15">
      <c r="A78" s="5">
        <v>87</v>
      </c>
      <c r="B78" s="8" t="s">
        <v>86</v>
      </c>
      <c r="C78" s="16">
        <v>1238</v>
      </c>
      <c r="D78" s="4">
        <v>1313</v>
      </c>
      <c r="E78" s="16">
        <v>1337</v>
      </c>
      <c r="F78" s="43">
        <f t="shared" si="12"/>
        <v>0.0008886785542655573</v>
      </c>
      <c r="G78" s="19">
        <f t="shared" si="13"/>
        <v>0.07996768982229402</v>
      </c>
      <c r="H78" s="16">
        <f t="shared" si="14"/>
        <v>99</v>
      </c>
      <c r="I78" s="37">
        <f t="shared" si="15"/>
        <v>0.0008832582415131373</v>
      </c>
      <c r="J78" s="111">
        <v>1334.059</v>
      </c>
      <c r="K78" s="114">
        <v>1383.883</v>
      </c>
      <c r="L78" s="37">
        <f t="shared" si="16"/>
        <v>0.03734767352868207</v>
      </c>
      <c r="M78" s="16">
        <f t="shared" si="17"/>
        <v>49.82400000000007</v>
      </c>
      <c r="N78" s="4"/>
    </row>
    <row r="79" spans="1:14" ht="15">
      <c r="A79" s="5">
        <v>88</v>
      </c>
      <c r="B79" s="8" t="s">
        <v>87</v>
      </c>
      <c r="C79" s="16">
        <v>2791</v>
      </c>
      <c r="D79" s="4">
        <v>3104</v>
      </c>
      <c r="E79" s="16">
        <v>3048</v>
      </c>
      <c r="F79" s="43">
        <f t="shared" si="12"/>
        <v>0.0020259478185500517</v>
      </c>
      <c r="G79" s="19">
        <f t="shared" si="13"/>
        <v>0.0920816911501254</v>
      </c>
      <c r="H79" s="16">
        <f t="shared" si="14"/>
        <v>257</v>
      </c>
      <c r="I79" s="37">
        <f t="shared" si="15"/>
        <v>0.0022929027077664274</v>
      </c>
      <c r="J79" s="111">
        <v>3139.119</v>
      </c>
      <c r="K79" s="114">
        <v>3118.038</v>
      </c>
      <c r="L79" s="37">
        <f t="shared" si="16"/>
        <v>-0.006715578479184806</v>
      </c>
      <c r="M79" s="16">
        <f t="shared" si="17"/>
        <v>-21.08100000000013</v>
      </c>
      <c r="N79" s="4"/>
    </row>
    <row r="80" spans="1:14" ht="15">
      <c r="A80" s="5">
        <v>90</v>
      </c>
      <c r="B80" s="8" t="s">
        <v>88</v>
      </c>
      <c r="C80" s="16">
        <v>990</v>
      </c>
      <c r="D80" s="4">
        <v>1170</v>
      </c>
      <c r="E80" s="16">
        <v>1149</v>
      </c>
      <c r="F80" s="43">
        <f t="shared" si="12"/>
        <v>0.0007637185182132576</v>
      </c>
      <c r="G80" s="19">
        <f t="shared" si="13"/>
        <v>0.1606060606060606</v>
      </c>
      <c r="H80" s="16">
        <f t="shared" si="14"/>
        <v>159</v>
      </c>
      <c r="I80" s="37">
        <f t="shared" si="15"/>
        <v>0.0014185662666726146</v>
      </c>
      <c r="J80" s="111">
        <v>1136.928</v>
      </c>
      <c r="K80" s="114">
        <v>1135.593</v>
      </c>
      <c r="L80" s="37">
        <f t="shared" si="16"/>
        <v>-0.001174216836950129</v>
      </c>
      <c r="M80" s="16">
        <f t="shared" si="17"/>
        <v>-1.3350000000000364</v>
      </c>
      <c r="N80" s="4"/>
    </row>
    <row r="81" spans="1:14" ht="15">
      <c r="A81" s="5">
        <v>91</v>
      </c>
      <c r="B81" s="8" t="s">
        <v>89</v>
      </c>
      <c r="C81" s="16">
        <v>152</v>
      </c>
      <c r="D81" s="4">
        <v>164</v>
      </c>
      <c r="E81" s="16">
        <v>171</v>
      </c>
      <c r="F81" s="43">
        <f t="shared" si="12"/>
        <v>0.00011366045832416628</v>
      </c>
      <c r="G81" s="19">
        <f t="shared" si="13"/>
        <v>0.125</v>
      </c>
      <c r="H81" s="16">
        <f t="shared" si="14"/>
        <v>19</v>
      </c>
      <c r="I81" s="37">
        <f t="shared" si="15"/>
        <v>0.00016951420796716777</v>
      </c>
      <c r="J81" s="111">
        <v>160.5846</v>
      </c>
      <c r="K81" s="114">
        <v>166.5796</v>
      </c>
      <c r="L81" s="37">
        <f t="shared" si="16"/>
        <v>0.03733234693737759</v>
      </c>
      <c r="M81" s="16">
        <f t="shared" si="17"/>
        <v>5.9950000000000045</v>
      </c>
      <c r="N81" s="4"/>
    </row>
    <row r="82" spans="1:14" ht="15">
      <c r="A82" s="5">
        <v>92</v>
      </c>
      <c r="B82" s="8" t="s">
        <v>90</v>
      </c>
      <c r="C82" s="16">
        <v>7183</v>
      </c>
      <c r="D82" s="4">
        <v>7196</v>
      </c>
      <c r="E82" s="16">
        <v>7156</v>
      </c>
      <c r="F82" s="43">
        <f t="shared" si="12"/>
        <v>0.004756457542501368</v>
      </c>
      <c r="G82" s="19">
        <f t="shared" si="13"/>
        <v>-0.0037588751218153977</v>
      </c>
      <c r="H82" s="16">
        <f t="shared" si="14"/>
        <v>-27</v>
      </c>
      <c r="I82" s="37">
        <f t="shared" si="15"/>
        <v>-0.00024088861132176472</v>
      </c>
      <c r="J82" s="111">
        <v>7088.742</v>
      </c>
      <c r="K82" s="114">
        <v>7302.64</v>
      </c>
      <c r="L82" s="37">
        <f t="shared" si="16"/>
        <v>0.030174324301829595</v>
      </c>
      <c r="M82" s="16">
        <f t="shared" si="17"/>
        <v>213.89800000000014</v>
      </c>
      <c r="N82" s="4"/>
    </row>
    <row r="83" spans="1:14" ht="15">
      <c r="A83" s="5">
        <v>93</v>
      </c>
      <c r="B83" s="8" t="s">
        <v>91</v>
      </c>
      <c r="C83" s="16">
        <v>7275</v>
      </c>
      <c r="D83" s="4">
        <v>8156</v>
      </c>
      <c r="E83" s="16">
        <v>8212</v>
      </c>
      <c r="F83" s="43">
        <f t="shared" si="12"/>
        <v>0.005458360723731306</v>
      </c>
      <c r="G83" s="19">
        <f t="shared" si="13"/>
        <v>0.12879725085910654</v>
      </c>
      <c r="H83" s="16">
        <f t="shared" si="14"/>
        <v>937</v>
      </c>
      <c r="I83" s="37">
        <f t="shared" si="15"/>
        <v>0.00835972699290717</v>
      </c>
      <c r="J83" s="111">
        <v>7925.04</v>
      </c>
      <c r="K83" s="114">
        <v>7923.844</v>
      </c>
      <c r="L83" s="37">
        <f t="shared" si="16"/>
        <v>-0.0001509140647870437</v>
      </c>
      <c r="M83" s="16">
        <f t="shared" si="17"/>
        <v>-1.1959999999999127</v>
      </c>
      <c r="N83" s="4"/>
    </row>
    <row r="84" spans="1:14" ht="15">
      <c r="A84" s="5">
        <v>94</v>
      </c>
      <c r="B84" s="8" t="s">
        <v>92</v>
      </c>
      <c r="C84" s="16">
        <v>8412</v>
      </c>
      <c r="D84" s="4">
        <v>8542</v>
      </c>
      <c r="E84" s="16">
        <v>8540</v>
      </c>
      <c r="F84" s="43">
        <f t="shared" si="12"/>
        <v>0.00567637610578</v>
      </c>
      <c r="G84" s="19">
        <f t="shared" si="13"/>
        <v>0.015216357584403234</v>
      </c>
      <c r="H84" s="16">
        <f t="shared" si="14"/>
        <v>128</v>
      </c>
      <c r="I84" s="37">
        <f t="shared" si="15"/>
        <v>0.0011419904536735513</v>
      </c>
      <c r="J84" s="111">
        <v>8420.307</v>
      </c>
      <c r="K84" s="114">
        <v>8366.86</v>
      </c>
      <c r="L84" s="37">
        <f t="shared" si="16"/>
        <v>-0.006347393272003041</v>
      </c>
      <c r="M84" s="16">
        <f t="shared" si="17"/>
        <v>-53.447000000000116</v>
      </c>
      <c r="N84" s="4"/>
    </row>
    <row r="85" spans="1:14" ht="15">
      <c r="A85" s="5">
        <v>95</v>
      </c>
      <c r="B85" s="8" t="s">
        <v>93</v>
      </c>
      <c r="C85" s="16">
        <v>11622</v>
      </c>
      <c r="D85" s="4">
        <v>12063</v>
      </c>
      <c r="E85" s="16">
        <v>12065</v>
      </c>
      <c r="F85" s="43">
        <f t="shared" si="12"/>
        <v>0.00801937678176062</v>
      </c>
      <c r="G85" s="19">
        <f t="shared" si="13"/>
        <v>0.038117363620719324</v>
      </c>
      <c r="H85" s="16">
        <f t="shared" si="14"/>
        <v>443</v>
      </c>
      <c r="I85" s="37">
        <f t="shared" si="15"/>
        <v>0.003952357585760806</v>
      </c>
      <c r="J85" s="111">
        <v>12063.22</v>
      </c>
      <c r="K85" s="114">
        <v>12257</v>
      </c>
      <c r="L85" s="37">
        <f t="shared" si="16"/>
        <v>0.01606370438406998</v>
      </c>
      <c r="M85" s="16">
        <f t="shared" si="17"/>
        <v>193.78000000000065</v>
      </c>
      <c r="N85" s="4"/>
    </row>
    <row r="86" spans="1:14" ht="15">
      <c r="A86" s="5">
        <v>96</v>
      </c>
      <c r="B86" s="8" t="s">
        <v>94</v>
      </c>
      <c r="C86" s="16">
        <v>30341</v>
      </c>
      <c r="D86" s="4">
        <v>35838</v>
      </c>
      <c r="E86" s="16">
        <v>33722</v>
      </c>
      <c r="F86" s="43">
        <f t="shared" si="12"/>
        <v>0.022414374126359854</v>
      </c>
      <c r="G86" s="19">
        <f t="shared" si="13"/>
        <v>0.11143337398240005</v>
      </c>
      <c r="H86" s="16">
        <f t="shared" si="14"/>
        <v>3381</v>
      </c>
      <c r="I86" s="37">
        <f t="shared" si="15"/>
        <v>0.03016460721773654</v>
      </c>
      <c r="J86" s="111">
        <v>34985.01</v>
      </c>
      <c r="K86" s="114">
        <v>35207.58</v>
      </c>
      <c r="L86" s="37">
        <f t="shared" si="16"/>
        <v>0.0063618675541324615</v>
      </c>
      <c r="M86" s="16">
        <f t="shared" si="17"/>
        <v>222.5699999999997</v>
      </c>
      <c r="N86" s="4"/>
    </row>
    <row r="87" spans="1:14" ht="15">
      <c r="A87" s="5">
        <v>97</v>
      </c>
      <c r="B87" s="8" t="s">
        <v>95</v>
      </c>
      <c r="C87" s="16">
        <v>2664</v>
      </c>
      <c r="D87" s="4">
        <v>4659</v>
      </c>
      <c r="E87" s="16">
        <v>5093</v>
      </c>
      <c r="F87" s="43">
        <f t="shared" si="12"/>
        <v>0.003385220551140227</v>
      </c>
      <c r="G87" s="19">
        <f t="shared" si="13"/>
        <v>0.9117867867867868</v>
      </c>
      <c r="H87" s="16">
        <f t="shared" si="14"/>
        <v>2429</v>
      </c>
      <c r="I87" s="37">
        <f t="shared" si="15"/>
        <v>0.0216710532185395</v>
      </c>
      <c r="J87" s="111">
        <v>4595.472</v>
      </c>
      <c r="K87" s="114">
        <v>5009.595</v>
      </c>
      <c r="L87" s="37">
        <f t="shared" si="16"/>
        <v>0.09011544407190393</v>
      </c>
      <c r="M87" s="16">
        <f t="shared" si="17"/>
        <v>414.1230000000005</v>
      </c>
      <c r="N87" s="4"/>
    </row>
    <row r="88" spans="1:14" ht="15">
      <c r="A88" s="5">
        <v>98</v>
      </c>
      <c r="B88" s="8" t="s">
        <v>96</v>
      </c>
      <c r="C88" s="16">
        <v>340</v>
      </c>
      <c r="D88" s="4">
        <v>325</v>
      </c>
      <c r="E88" s="16">
        <v>323</v>
      </c>
      <c r="F88" s="43">
        <f t="shared" si="12"/>
        <v>0.00021469197683453628</v>
      </c>
      <c r="G88" s="19">
        <f t="shared" si="13"/>
        <v>-0.05</v>
      </c>
      <c r="H88" s="16">
        <f t="shared" si="14"/>
        <v>-17</v>
      </c>
      <c r="I88" s="37">
        <f t="shared" si="15"/>
        <v>-0.00015167060712851854</v>
      </c>
      <c r="J88" s="111">
        <v>339.6996</v>
      </c>
      <c r="K88" s="114">
        <v>339.4351</v>
      </c>
      <c r="L88" s="37">
        <f t="shared" si="16"/>
        <v>-0.0007786291181973667</v>
      </c>
      <c r="M88" s="16">
        <f t="shared" si="17"/>
        <v>-0.2644999999999982</v>
      </c>
      <c r="N88" s="4"/>
    </row>
    <row r="89" spans="1:14" ht="15.75" thickBot="1">
      <c r="A89" s="6">
        <v>99</v>
      </c>
      <c r="B89" s="49" t="s">
        <v>97</v>
      </c>
      <c r="C89" s="16">
        <v>569</v>
      </c>
      <c r="D89" s="4">
        <v>583</v>
      </c>
      <c r="E89" s="16">
        <v>585</v>
      </c>
      <c r="F89" s="43">
        <f t="shared" si="12"/>
        <v>0.0003888384100563583</v>
      </c>
      <c r="G89" s="19">
        <f t="shared" si="13"/>
        <v>0.028119507908611598</v>
      </c>
      <c r="H89" s="21">
        <f t="shared" si="14"/>
        <v>16</v>
      </c>
      <c r="I89" s="68">
        <f t="shared" si="15"/>
        <v>0.0001427488067091939</v>
      </c>
      <c r="J89" s="111">
        <v>584.6151</v>
      </c>
      <c r="K89" s="116">
        <v>587.985</v>
      </c>
      <c r="L89" s="37">
        <f t="shared" si="16"/>
        <v>0.005764305437885593</v>
      </c>
      <c r="M89" s="21">
        <f t="shared" si="17"/>
        <v>3.3699000000000296</v>
      </c>
      <c r="N89" s="4"/>
    </row>
    <row r="90" spans="1:14" s="67" customFormat="1" ht="15.75" thickBot="1">
      <c r="A90" s="129" t="s">
        <v>98</v>
      </c>
      <c r="B90" s="130"/>
      <c r="C90" s="57">
        <v>1392396</v>
      </c>
      <c r="D90" s="91">
        <v>1511723</v>
      </c>
      <c r="E90" s="57">
        <v>1504481</v>
      </c>
      <c r="F90" s="28">
        <f>E90/$E$90</f>
        <v>1</v>
      </c>
      <c r="G90" s="28">
        <f>(E90-C90)/C90</f>
        <v>0.08049793305927337</v>
      </c>
      <c r="H90" s="57">
        <f>E90-C90</f>
        <v>112085</v>
      </c>
      <c r="I90" s="69">
        <f>H90/$H$90</f>
        <v>1</v>
      </c>
      <c r="J90" s="112">
        <v>1496664</v>
      </c>
      <c r="K90" s="113">
        <v>1507187</v>
      </c>
      <c r="L90" s="39">
        <f>(K90-J90)/J90</f>
        <v>0.0070309702110827816</v>
      </c>
      <c r="M90" s="57">
        <f>K90-J90</f>
        <v>10523</v>
      </c>
      <c r="N90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6" sqref="A5:J6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40725</v>
      </c>
      <c r="D1" s="79">
        <v>41061</v>
      </c>
      <c r="E1" s="80">
        <v>41091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3" ht="15">
      <c r="A2" s="5">
        <v>10</v>
      </c>
      <c r="B2" s="8" t="s">
        <v>18</v>
      </c>
      <c r="C2" s="16">
        <v>38779</v>
      </c>
      <c r="D2" s="4">
        <v>40421</v>
      </c>
      <c r="E2" s="16">
        <v>40460</v>
      </c>
      <c r="F2" s="43">
        <f aca="true" t="shared" si="0" ref="F2:F25">E2/$E$26</f>
        <v>0.15397261525112835</v>
      </c>
      <c r="G2" s="19">
        <f aca="true" t="shared" si="1" ref="G2:G25">(E2-C2)/C2</f>
        <v>0.043348203924804665</v>
      </c>
      <c r="H2" s="16">
        <f aca="true" t="shared" si="2" ref="H2:H25">E2-C2</f>
        <v>1681</v>
      </c>
      <c r="I2" s="37">
        <f aca="true" t="shared" si="3" ref="I2:I25">H2/$H$26</f>
        <v>0.10042415914929208</v>
      </c>
      <c r="J2" s="111">
        <v>40206.71</v>
      </c>
      <c r="K2" s="114">
        <v>40294.92</v>
      </c>
      <c r="L2" s="37">
        <f aca="true" t="shared" si="4" ref="L2:L25">(K2-J2)/J2</f>
        <v>0.0021939124091476057</v>
      </c>
      <c r="M2" s="16">
        <f aca="true" t="shared" si="5" ref="M2:M25">K2-J2</f>
        <v>88.20999999999913</v>
      </c>
    </row>
    <row r="3" spans="1:13" ht="15">
      <c r="A3" s="5">
        <v>11</v>
      </c>
      <c r="B3" s="8" t="s">
        <v>19</v>
      </c>
      <c r="C3" s="16">
        <v>570</v>
      </c>
      <c r="D3" s="4">
        <v>595</v>
      </c>
      <c r="E3" s="16">
        <v>595</v>
      </c>
      <c r="F3" s="43">
        <f t="shared" si="0"/>
        <v>0.00226430316545777</v>
      </c>
      <c r="G3" s="19">
        <f t="shared" si="1"/>
        <v>0.043859649122807015</v>
      </c>
      <c r="H3" s="16">
        <f t="shared" si="2"/>
        <v>25</v>
      </c>
      <c r="I3" s="37">
        <f t="shared" si="3"/>
        <v>0.0014935181313101141</v>
      </c>
      <c r="J3" s="111">
        <v>594.1944</v>
      </c>
      <c r="K3" s="114">
        <v>593.9675</v>
      </c>
      <c r="L3" s="37">
        <f t="shared" si="4"/>
        <v>-0.0003818615591126415</v>
      </c>
      <c r="M3" s="16">
        <f t="shared" si="5"/>
        <v>-0.22690000000000055</v>
      </c>
    </row>
    <row r="4" spans="1:13" ht="15">
      <c r="A4" s="5">
        <v>12</v>
      </c>
      <c r="B4" s="8" t="s">
        <v>20</v>
      </c>
      <c r="C4" s="16">
        <v>58</v>
      </c>
      <c r="D4" s="4">
        <v>55</v>
      </c>
      <c r="E4" s="16">
        <v>52</v>
      </c>
      <c r="F4" s="43">
        <f t="shared" si="0"/>
        <v>0.00019788868000639333</v>
      </c>
      <c r="G4" s="19">
        <f t="shared" si="1"/>
        <v>-0.10344827586206896</v>
      </c>
      <c r="H4" s="16">
        <f t="shared" si="2"/>
        <v>-6</v>
      </c>
      <c r="I4" s="37">
        <f t="shared" si="3"/>
        <v>-0.0003584443515144274</v>
      </c>
      <c r="J4" s="111">
        <v>55.08531</v>
      </c>
      <c r="K4" s="114">
        <v>50.2612</v>
      </c>
      <c r="L4" s="37">
        <f t="shared" si="4"/>
        <v>-0.08757525372917022</v>
      </c>
      <c r="M4" s="16">
        <f t="shared" si="5"/>
        <v>-4.8241099999999975</v>
      </c>
    </row>
    <row r="5" spans="1:13" ht="15">
      <c r="A5" s="5">
        <v>13</v>
      </c>
      <c r="B5" s="8" t="s">
        <v>21</v>
      </c>
      <c r="C5" s="16">
        <v>15414</v>
      </c>
      <c r="D5" s="4">
        <v>17050</v>
      </c>
      <c r="E5" s="16">
        <v>17058</v>
      </c>
      <c r="F5" s="43">
        <f t="shared" si="0"/>
        <v>0.06491509814517418</v>
      </c>
      <c r="G5" s="19">
        <f t="shared" si="1"/>
        <v>0.10665628649279875</v>
      </c>
      <c r="H5" s="16">
        <f t="shared" si="2"/>
        <v>1644</v>
      </c>
      <c r="I5" s="37">
        <f t="shared" si="3"/>
        <v>0.0982137523149531</v>
      </c>
      <c r="J5" s="111">
        <v>16968.5</v>
      </c>
      <c r="K5" s="114">
        <v>17117.02</v>
      </c>
      <c r="L5" s="37">
        <f t="shared" si="4"/>
        <v>0.008752688805728288</v>
      </c>
      <c r="M5" s="16">
        <f t="shared" si="5"/>
        <v>148.52000000000044</v>
      </c>
    </row>
    <row r="6" spans="1:13" ht="15">
      <c r="A6" s="5">
        <v>14</v>
      </c>
      <c r="B6" s="8" t="s">
        <v>22</v>
      </c>
      <c r="C6" s="16">
        <v>29607</v>
      </c>
      <c r="D6" s="4">
        <v>33619</v>
      </c>
      <c r="E6" s="16">
        <v>33715</v>
      </c>
      <c r="F6" s="43">
        <f t="shared" si="0"/>
        <v>0.12830417012337597</v>
      </c>
      <c r="G6" s="19">
        <f t="shared" si="1"/>
        <v>0.1387509710541426</v>
      </c>
      <c r="H6" s="16">
        <f t="shared" si="2"/>
        <v>4108</v>
      </c>
      <c r="I6" s="37">
        <f t="shared" si="3"/>
        <v>0.24541489933687796</v>
      </c>
      <c r="J6" s="111">
        <v>33129.77</v>
      </c>
      <c r="K6" s="114">
        <v>33427.18</v>
      </c>
      <c r="L6" s="37">
        <f t="shared" si="4"/>
        <v>0.008977122388715755</v>
      </c>
      <c r="M6" s="16">
        <f t="shared" si="5"/>
        <v>297.4100000000035</v>
      </c>
    </row>
    <row r="7" spans="1:13" ht="15">
      <c r="A7" s="5">
        <v>15</v>
      </c>
      <c r="B7" s="8" t="s">
        <v>23</v>
      </c>
      <c r="C7" s="16">
        <v>5485</v>
      </c>
      <c r="D7" s="4">
        <v>6369</v>
      </c>
      <c r="E7" s="16">
        <v>6402</v>
      </c>
      <c r="F7" s="43">
        <f t="shared" si="0"/>
        <v>0.024363140950017886</v>
      </c>
      <c r="G7" s="19">
        <f t="shared" si="1"/>
        <v>0.16718322698268004</v>
      </c>
      <c r="H7" s="16">
        <f t="shared" si="2"/>
        <v>917</v>
      </c>
      <c r="I7" s="37">
        <f t="shared" si="3"/>
        <v>0.05478224505645499</v>
      </c>
      <c r="J7" s="111">
        <v>6284.754</v>
      </c>
      <c r="K7" s="114">
        <v>6367.409</v>
      </c>
      <c r="L7" s="37">
        <f t="shared" si="4"/>
        <v>0.01315166830714452</v>
      </c>
      <c r="M7" s="16">
        <f t="shared" si="5"/>
        <v>82.65499999999975</v>
      </c>
    </row>
    <row r="8" spans="1:13" ht="15">
      <c r="A8" s="5">
        <v>16</v>
      </c>
      <c r="B8" s="8" t="s">
        <v>24</v>
      </c>
      <c r="C8" s="16">
        <v>11239</v>
      </c>
      <c r="D8" s="4">
        <v>11531</v>
      </c>
      <c r="E8" s="16">
        <v>11561</v>
      </c>
      <c r="F8" s="43">
        <f t="shared" si="0"/>
        <v>0.043995981337575256</v>
      </c>
      <c r="G8" s="19">
        <f t="shared" si="1"/>
        <v>0.028650235786101968</v>
      </c>
      <c r="H8" s="16">
        <f t="shared" si="2"/>
        <v>322</v>
      </c>
      <c r="I8" s="37">
        <f t="shared" si="3"/>
        <v>0.01923651353127427</v>
      </c>
      <c r="J8" s="111">
        <v>11465.52</v>
      </c>
      <c r="K8" s="114">
        <v>11491.35</v>
      </c>
      <c r="L8" s="37">
        <f t="shared" si="4"/>
        <v>0.0022528415632260836</v>
      </c>
      <c r="M8" s="16">
        <f t="shared" si="5"/>
        <v>25.829999999999927</v>
      </c>
    </row>
    <row r="9" spans="1:13" ht="15">
      <c r="A9" s="5">
        <v>17</v>
      </c>
      <c r="B9" s="8" t="s">
        <v>25</v>
      </c>
      <c r="C9" s="16">
        <v>1941</v>
      </c>
      <c r="D9" s="4">
        <v>1963</v>
      </c>
      <c r="E9" s="16">
        <v>1970</v>
      </c>
      <c r="F9" s="43">
        <f t="shared" si="0"/>
        <v>0.00749693653101144</v>
      </c>
      <c r="G9" s="19">
        <f t="shared" si="1"/>
        <v>0.014940752189592994</v>
      </c>
      <c r="H9" s="16">
        <f t="shared" si="2"/>
        <v>29</v>
      </c>
      <c r="I9" s="37">
        <f t="shared" si="3"/>
        <v>0.0017324810323197323</v>
      </c>
      <c r="J9" s="111">
        <v>1967.197</v>
      </c>
      <c r="K9" s="114">
        <v>1970.183</v>
      </c>
      <c r="L9" s="37">
        <f t="shared" si="4"/>
        <v>0.0015178957674295477</v>
      </c>
      <c r="M9" s="16">
        <f t="shared" si="5"/>
        <v>2.9860000000001037</v>
      </c>
    </row>
    <row r="10" spans="1:13" ht="15">
      <c r="A10" s="5">
        <v>18</v>
      </c>
      <c r="B10" s="8" t="s">
        <v>26</v>
      </c>
      <c r="C10" s="16">
        <v>8892</v>
      </c>
      <c r="D10" s="4">
        <v>9346</v>
      </c>
      <c r="E10" s="16">
        <v>9359</v>
      </c>
      <c r="F10" s="43">
        <f t="shared" si="0"/>
        <v>0.03561615684961222</v>
      </c>
      <c r="G10" s="19">
        <f t="shared" si="1"/>
        <v>0.052519118308591996</v>
      </c>
      <c r="H10" s="16">
        <f t="shared" si="2"/>
        <v>467</v>
      </c>
      <c r="I10" s="37">
        <f t="shared" si="3"/>
        <v>0.02789891869287293</v>
      </c>
      <c r="J10" s="111">
        <v>9317.285</v>
      </c>
      <c r="K10" s="114">
        <v>9357.449</v>
      </c>
      <c r="L10" s="37">
        <f t="shared" si="4"/>
        <v>0.004310697805208348</v>
      </c>
      <c r="M10" s="16">
        <f t="shared" si="5"/>
        <v>40.16400000000067</v>
      </c>
    </row>
    <row r="11" spans="1:13" ht="15">
      <c r="A11" s="5">
        <v>19</v>
      </c>
      <c r="B11" s="8" t="s">
        <v>27</v>
      </c>
      <c r="C11" s="16">
        <v>377</v>
      </c>
      <c r="D11" s="4">
        <v>379</v>
      </c>
      <c r="E11" s="16">
        <v>384</v>
      </c>
      <c r="F11" s="43">
        <f t="shared" si="0"/>
        <v>0.001461331790816443</v>
      </c>
      <c r="G11" s="19">
        <f t="shared" si="1"/>
        <v>0.01856763925729443</v>
      </c>
      <c r="H11" s="16">
        <f t="shared" si="2"/>
        <v>7</v>
      </c>
      <c r="I11" s="37">
        <f t="shared" si="3"/>
        <v>0.00041818507676683194</v>
      </c>
      <c r="J11" s="111">
        <v>374.7817</v>
      </c>
      <c r="K11" s="114">
        <v>385.4866</v>
      </c>
      <c r="L11" s="37">
        <f t="shared" si="4"/>
        <v>0.028563027490403105</v>
      </c>
      <c r="M11" s="16">
        <f t="shared" si="5"/>
        <v>10.70490000000001</v>
      </c>
    </row>
    <row r="12" spans="1:13" ht="15">
      <c r="A12" s="5">
        <v>20</v>
      </c>
      <c r="B12" s="8" t="s">
        <v>28</v>
      </c>
      <c r="C12" s="16">
        <v>4398</v>
      </c>
      <c r="D12" s="4">
        <v>4549</v>
      </c>
      <c r="E12" s="16">
        <v>4550</v>
      </c>
      <c r="F12" s="43">
        <f t="shared" si="0"/>
        <v>0.017315259500559416</v>
      </c>
      <c r="G12" s="19">
        <f t="shared" si="1"/>
        <v>0.03456116416552979</v>
      </c>
      <c r="H12" s="16">
        <f t="shared" si="2"/>
        <v>152</v>
      </c>
      <c r="I12" s="37">
        <f t="shared" si="3"/>
        <v>0.009080590238365494</v>
      </c>
      <c r="J12" s="111">
        <v>4535.56</v>
      </c>
      <c r="K12" s="114">
        <v>4541.768</v>
      </c>
      <c r="L12" s="37">
        <f t="shared" si="4"/>
        <v>0.001368739472082748</v>
      </c>
      <c r="M12" s="16">
        <f t="shared" si="5"/>
        <v>6.207999999999629</v>
      </c>
    </row>
    <row r="13" spans="1:13" ht="15">
      <c r="A13" s="5">
        <v>21</v>
      </c>
      <c r="B13" s="8" t="s">
        <v>29</v>
      </c>
      <c r="C13" s="16">
        <v>194</v>
      </c>
      <c r="D13" s="4">
        <v>223</v>
      </c>
      <c r="E13" s="16">
        <v>223</v>
      </c>
      <c r="F13" s="43">
        <f t="shared" si="0"/>
        <v>0.0008486379931043406</v>
      </c>
      <c r="G13" s="19">
        <f t="shared" si="1"/>
        <v>0.14948453608247422</v>
      </c>
      <c r="H13" s="16">
        <f t="shared" si="2"/>
        <v>29</v>
      </c>
      <c r="I13" s="37">
        <f t="shared" si="3"/>
        <v>0.0017324810323197323</v>
      </c>
      <c r="J13" s="111">
        <v>219.1058</v>
      </c>
      <c r="K13" s="114">
        <v>218.2732</v>
      </c>
      <c r="L13" s="37">
        <f t="shared" si="4"/>
        <v>-0.0037999906894294225</v>
      </c>
      <c r="M13" s="16">
        <f t="shared" si="5"/>
        <v>-0.8325999999999851</v>
      </c>
    </row>
    <row r="14" spans="1:13" ht="15">
      <c r="A14" s="5">
        <v>22</v>
      </c>
      <c r="B14" s="8" t="s">
        <v>30</v>
      </c>
      <c r="C14" s="16">
        <v>10811</v>
      </c>
      <c r="D14" s="4">
        <v>11429</v>
      </c>
      <c r="E14" s="16">
        <v>11466</v>
      </c>
      <c r="F14" s="43">
        <f t="shared" si="0"/>
        <v>0.04363445394140973</v>
      </c>
      <c r="G14" s="19">
        <f t="shared" si="1"/>
        <v>0.0605864397373046</v>
      </c>
      <c r="H14" s="16">
        <f t="shared" si="2"/>
        <v>655</v>
      </c>
      <c r="I14" s="37">
        <f t="shared" si="3"/>
        <v>0.03913017504032499</v>
      </c>
      <c r="J14" s="111">
        <v>11372.08</v>
      </c>
      <c r="K14" s="114">
        <v>11416.25</v>
      </c>
      <c r="L14" s="37">
        <f t="shared" si="4"/>
        <v>0.0038840739776716373</v>
      </c>
      <c r="M14" s="16">
        <f t="shared" si="5"/>
        <v>44.17000000000007</v>
      </c>
    </row>
    <row r="15" spans="1:13" ht="15">
      <c r="A15" s="5">
        <v>23</v>
      </c>
      <c r="B15" s="8" t="s">
        <v>31</v>
      </c>
      <c r="C15" s="16">
        <v>12320</v>
      </c>
      <c r="D15" s="4">
        <v>13040</v>
      </c>
      <c r="E15" s="16">
        <v>13114</v>
      </c>
      <c r="F15" s="43">
        <f t="shared" si="0"/>
        <v>0.049906002876996966</v>
      </c>
      <c r="G15" s="19">
        <f t="shared" si="1"/>
        <v>0.06444805194805195</v>
      </c>
      <c r="H15" s="16">
        <f t="shared" si="2"/>
        <v>794</v>
      </c>
      <c r="I15" s="37">
        <f t="shared" si="3"/>
        <v>0.047434135850409224</v>
      </c>
      <c r="J15" s="111">
        <v>12939.57</v>
      </c>
      <c r="K15" s="114">
        <v>13016.44</v>
      </c>
      <c r="L15" s="37">
        <f t="shared" si="4"/>
        <v>0.005940692001357139</v>
      </c>
      <c r="M15" s="16">
        <f t="shared" si="5"/>
        <v>76.8700000000008</v>
      </c>
    </row>
    <row r="16" spans="1:13" ht="15">
      <c r="A16" s="5">
        <v>24</v>
      </c>
      <c r="B16" s="8" t="s">
        <v>32</v>
      </c>
      <c r="C16" s="16">
        <v>8858</v>
      </c>
      <c r="D16" s="4">
        <v>9289</v>
      </c>
      <c r="E16" s="16">
        <v>9264</v>
      </c>
      <c r="F16" s="43">
        <f t="shared" si="0"/>
        <v>0.035254629453446686</v>
      </c>
      <c r="G16" s="19">
        <f t="shared" si="1"/>
        <v>0.045834274102506206</v>
      </c>
      <c r="H16" s="16">
        <f t="shared" si="2"/>
        <v>406</v>
      </c>
      <c r="I16" s="37">
        <f t="shared" si="3"/>
        <v>0.024254734452476254</v>
      </c>
      <c r="J16" s="111">
        <v>9227.455</v>
      </c>
      <c r="K16" s="114">
        <v>9160.716</v>
      </c>
      <c r="L16" s="37">
        <f t="shared" si="4"/>
        <v>-0.007232655157895604</v>
      </c>
      <c r="M16" s="16">
        <f t="shared" si="5"/>
        <v>-66.73899999999958</v>
      </c>
    </row>
    <row r="17" spans="1:13" ht="15">
      <c r="A17" s="5">
        <v>25</v>
      </c>
      <c r="B17" s="8" t="s">
        <v>33</v>
      </c>
      <c r="C17" s="16">
        <v>30205</v>
      </c>
      <c r="D17" s="4">
        <v>31276</v>
      </c>
      <c r="E17" s="16">
        <v>31302</v>
      </c>
      <c r="F17" s="43">
        <f t="shared" si="0"/>
        <v>0.11912137426077161</v>
      </c>
      <c r="G17" s="19">
        <f t="shared" si="1"/>
        <v>0.03631849031617282</v>
      </c>
      <c r="H17" s="16">
        <f t="shared" si="2"/>
        <v>1097</v>
      </c>
      <c r="I17" s="37">
        <f t="shared" si="3"/>
        <v>0.0655355756018878</v>
      </c>
      <c r="J17" s="111">
        <v>31134.42</v>
      </c>
      <c r="K17" s="114">
        <v>31252.48</v>
      </c>
      <c r="L17" s="37">
        <f t="shared" si="4"/>
        <v>0.003791944735119566</v>
      </c>
      <c r="M17" s="16">
        <f t="shared" si="5"/>
        <v>118.06000000000131</v>
      </c>
    </row>
    <row r="18" spans="1:13" ht="15">
      <c r="A18" s="5">
        <v>26</v>
      </c>
      <c r="B18" s="8" t="s">
        <v>34</v>
      </c>
      <c r="C18" s="16">
        <v>2153</v>
      </c>
      <c r="D18" s="4">
        <v>2045</v>
      </c>
      <c r="E18" s="16">
        <v>2040</v>
      </c>
      <c r="F18" s="43">
        <f t="shared" si="0"/>
        <v>0.007763325138712354</v>
      </c>
      <c r="G18" s="19">
        <f t="shared" si="1"/>
        <v>-0.0524849047840223</v>
      </c>
      <c r="H18" s="16">
        <f t="shared" si="2"/>
        <v>-113</v>
      </c>
      <c r="I18" s="37">
        <f t="shared" si="3"/>
        <v>-0.006750701953521716</v>
      </c>
      <c r="J18" s="111">
        <v>2039.133</v>
      </c>
      <c r="K18" s="114">
        <v>2040.205</v>
      </c>
      <c r="L18" s="37">
        <f t="shared" si="4"/>
        <v>0.0005257136243687337</v>
      </c>
      <c r="M18" s="16">
        <f t="shared" si="5"/>
        <v>1.071999999999889</v>
      </c>
    </row>
    <row r="19" spans="1:13" ht="15">
      <c r="A19" s="5">
        <v>27</v>
      </c>
      <c r="B19" s="8" t="s">
        <v>35</v>
      </c>
      <c r="C19" s="16">
        <v>4446</v>
      </c>
      <c r="D19" s="4">
        <v>4723</v>
      </c>
      <c r="E19" s="16">
        <v>4704</v>
      </c>
      <c r="F19" s="43">
        <f t="shared" si="0"/>
        <v>0.017901314437501425</v>
      </c>
      <c r="G19" s="19">
        <f t="shared" si="1"/>
        <v>0.058029689608636977</v>
      </c>
      <c r="H19" s="16">
        <f t="shared" si="2"/>
        <v>258</v>
      </c>
      <c r="I19" s="37">
        <f t="shared" si="3"/>
        <v>0.015413107115120377</v>
      </c>
      <c r="J19" s="111">
        <v>4688.118</v>
      </c>
      <c r="K19" s="114">
        <v>4701.895</v>
      </c>
      <c r="L19" s="37">
        <f t="shared" si="4"/>
        <v>0.0029387058943482315</v>
      </c>
      <c r="M19" s="16">
        <f t="shared" si="5"/>
        <v>13.777000000000044</v>
      </c>
    </row>
    <row r="20" spans="1:13" ht="15">
      <c r="A20" s="5">
        <v>28</v>
      </c>
      <c r="B20" s="8" t="s">
        <v>36</v>
      </c>
      <c r="C20" s="16">
        <v>15381</v>
      </c>
      <c r="D20" s="4">
        <v>16574</v>
      </c>
      <c r="E20" s="16">
        <v>16562</v>
      </c>
      <c r="F20" s="43">
        <f t="shared" si="0"/>
        <v>0.06302754458203627</v>
      </c>
      <c r="G20" s="19">
        <f t="shared" si="1"/>
        <v>0.07678304401534361</v>
      </c>
      <c r="H20" s="16">
        <f t="shared" si="2"/>
        <v>1181</v>
      </c>
      <c r="I20" s="37">
        <f t="shared" si="3"/>
        <v>0.0705537965230898</v>
      </c>
      <c r="J20" s="111">
        <v>16449.02</v>
      </c>
      <c r="K20" s="114">
        <v>16360.76</v>
      </c>
      <c r="L20" s="37">
        <f t="shared" si="4"/>
        <v>-0.0053656692009615295</v>
      </c>
      <c r="M20" s="16">
        <f t="shared" si="5"/>
        <v>-88.26000000000022</v>
      </c>
    </row>
    <row r="21" spans="1:13" ht="15">
      <c r="A21" s="5">
        <v>29</v>
      </c>
      <c r="B21" s="8" t="s">
        <v>37</v>
      </c>
      <c r="C21" s="16">
        <v>2729</v>
      </c>
      <c r="D21" s="4">
        <v>2956</v>
      </c>
      <c r="E21" s="16">
        <v>2961</v>
      </c>
      <c r="F21" s="43">
        <f t="shared" si="0"/>
        <v>0.011268238105748667</v>
      </c>
      <c r="G21" s="19">
        <f t="shared" si="1"/>
        <v>0.08501282521069989</v>
      </c>
      <c r="H21" s="16">
        <f t="shared" si="2"/>
        <v>232</v>
      </c>
      <c r="I21" s="37">
        <f t="shared" si="3"/>
        <v>0.013859848258557858</v>
      </c>
      <c r="J21" s="111">
        <v>2955.891</v>
      </c>
      <c r="K21" s="114">
        <v>2950.826</v>
      </c>
      <c r="L21" s="37">
        <f t="shared" si="4"/>
        <v>-0.0017135273256016729</v>
      </c>
      <c r="M21" s="16">
        <f t="shared" si="5"/>
        <v>-5.065000000000055</v>
      </c>
    </row>
    <row r="22" spans="1:13" ht="15">
      <c r="A22" s="5">
        <v>30</v>
      </c>
      <c r="B22" s="8" t="s">
        <v>38</v>
      </c>
      <c r="C22" s="16">
        <v>1113</v>
      </c>
      <c r="D22" s="4">
        <v>1109</v>
      </c>
      <c r="E22" s="16">
        <v>1097</v>
      </c>
      <c r="F22" s="43">
        <f t="shared" si="0"/>
        <v>0.004174690037827182</v>
      </c>
      <c r="G22" s="19">
        <f t="shared" si="1"/>
        <v>-0.014375561545372867</v>
      </c>
      <c r="H22" s="16">
        <f t="shared" si="2"/>
        <v>-16</v>
      </c>
      <c r="I22" s="37">
        <f t="shared" si="3"/>
        <v>-0.0009558516040384731</v>
      </c>
      <c r="J22" s="111">
        <v>1123.824</v>
      </c>
      <c r="K22" s="114">
        <v>1093.312</v>
      </c>
      <c r="L22" s="37">
        <f t="shared" si="4"/>
        <v>-0.02715015874371803</v>
      </c>
      <c r="M22" s="16">
        <f t="shared" si="5"/>
        <v>-30.51200000000017</v>
      </c>
    </row>
    <row r="23" spans="1:13" ht="15">
      <c r="A23" s="5">
        <v>31</v>
      </c>
      <c r="B23" s="8" t="s">
        <v>39</v>
      </c>
      <c r="C23" s="16">
        <v>16219</v>
      </c>
      <c r="D23" s="4">
        <v>18412</v>
      </c>
      <c r="E23" s="16">
        <v>18436</v>
      </c>
      <c r="F23" s="43">
        <f t="shared" si="0"/>
        <v>0.0701591481653436</v>
      </c>
      <c r="G23" s="19">
        <f t="shared" si="1"/>
        <v>0.13669153461989025</v>
      </c>
      <c r="H23" s="16">
        <f t="shared" si="2"/>
        <v>2217</v>
      </c>
      <c r="I23" s="37">
        <f t="shared" si="3"/>
        <v>0.13244518788458093</v>
      </c>
      <c r="J23" s="111">
        <v>18190.61</v>
      </c>
      <c r="K23" s="114">
        <v>18345.56</v>
      </c>
      <c r="L23" s="37">
        <f t="shared" si="4"/>
        <v>0.008518131057727077</v>
      </c>
      <c r="M23" s="16">
        <f t="shared" si="5"/>
        <v>154.95000000000073</v>
      </c>
    </row>
    <row r="24" spans="1:13" ht="15">
      <c r="A24" s="5">
        <v>32</v>
      </c>
      <c r="B24" s="8" t="s">
        <v>40</v>
      </c>
      <c r="C24" s="16">
        <v>5405</v>
      </c>
      <c r="D24" s="4">
        <v>5745</v>
      </c>
      <c r="E24" s="16">
        <v>5757</v>
      </c>
      <c r="F24" s="43">
        <f t="shared" si="0"/>
        <v>0.021908560207630892</v>
      </c>
      <c r="G24" s="19">
        <f t="shared" si="1"/>
        <v>0.06512488436632748</v>
      </c>
      <c r="H24" s="16">
        <f t="shared" si="2"/>
        <v>352</v>
      </c>
      <c r="I24" s="37">
        <f t="shared" si="3"/>
        <v>0.021028735288846405</v>
      </c>
      <c r="J24" s="111">
        <v>5666.113</v>
      </c>
      <c r="K24" s="114">
        <v>5685.778</v>
      </c>
      <c r="L24" s="37">
        <f t="shared" si="4"/>
        <v>0.003470633218928031</v>
      </c>
      <c r="M24" s="16">
        <f t="shared" si="5"/>
        <v>19.664999999999964</v>
      </c>
    </row>
    <row r="25" spans="1:13" ht="15.75" thickBot="1">
      <c r="A25" s="5">
        <v>33</v>
      </c>
      <c r="B25" s="8" t="s">
        <v>41</v>
      </c>
      <c r="C25" s="16">
        <v>19441</v>
      </c>
      <c r="D25" s="4">
        <v>19755</v>
      </c>
      <c r="E25" s="16">
        <v>19742</v>
      </c>
      <c r="F25" s="43">
        <f t="shared" si="0"/>
        <v>0.07512919847473494</v>
      </c>
      <c r="G25" s="19">
        <f t="shared" si="1"/>
        <v>0.015482742657270716</v>
      </c>
      <c r="H25" s="16">
        <f t="shared" si="2"/>
        <v>301</v>
      </c>
      <c r="I25" s="37">
        <f t="shared" si="3"/>
        <v>0.017981958300973773</v>
      </c>
      <c r="J25" s="111">
        <v>19624.42</v>
      </c>
      <c r="K25" s="114">
        <v>19516.55</v>
      </c>
      <c r="L25" s="37">
        <f t="shared" si="4"/>
        <v>-0.005496722960474704</v>
      </c>
      <c r="M25" s="16">
        <f t="shared" si="5"/>
        <v>-107.86999999999898</v>
      </c>
    </row>
    <row r="26" spans="1:13" s="67" customFormat="1" ht="15.75" thickBot="1">
      <c r="A26" s="129" t="s">
        <v>269</v>
      </c>
      <c r="B26" s="130"/>
      <c r="C26" s="57">
        <v>246035</v>
      </c>
      <c r="D26" s="57">
        <v>262453</v>
      </c>
      <c r="E26" s="57">
        <v>262774</v>
      </c>
      <c r="F26" s="28">
        <f>E26/$E$26</f>
        <v>1</v>
      </c>
      <c r="G26" s="28">
        <f>(E26-C26)/C26</f>
        <v>0.06803503566565733</v>
      </c>
      <c r="H26" s="57">
        <f>E26-C26</f>
        <v>16739</v>
      </c>
      <c r="I26" s="39">
        <f>H26/$H$26</f>
        <v>1</v>
      </c>
      <c r="J26" s="57">
        <v>260505.7</v>
      </c>
      <c r="K26" s="57">
        <v>261389.3</v>
      </c>
      <c r="L26" s="39">
        <f>(K26-J26)/J26</f>
        <v>0.00339186436227682</v>
      </c>
      <c r="M26" s="57">
        <f>K26-J26</f>
        <v>883.5999999999767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17" sqref="C17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6">
        <v>229137</v>
      </c>
      <c r="D2" s="16">
        <v>253397</v>
      </c>
      <c r="E2" s="4">
        <v>252121</v>
      </c>
      <c r="F2" s="42">
        <f aca="true" t="shared" si="0" ref="F2:F33">E2/$E$83</f>
        <v>0.02082277552654687</v>
      </c>
      <c r="G2" s="42">
        <f aca="true" t="shared" si="1" ref="G2:G33">(E2-C2)/C2</f>
        <v>0.1003068033534523</v>
      </c>
      <c r="H2" s="11">
        <f aca="true" t="shared" si="2" ref="H2:H33">E2-C2</f>
        <v>22984</v>
      </c>
      <c r="I2" s="47">
        <f aca="true" t="shared" si="3" ref="I2:I33">H2/$H$83</f>
        <v>0.023088104262117888</v>
      </c>
      <c r="J2" s="117">
        <v>251566.2</v>
      </c>
      <c r="K2" s="117">
        <v>252521.2</v>
      </c>
      <c r="L2" s="37">
        <f aca="true" t="shared" si="4" ref="L2:L33">(K2-J2)/J2</f>
        <v>0.003796217456876162</v>
      </c>
      <c r="M2" s="56">
        <f aca="true" t="shared" si="5" ref="M2:M33">K2-J2</f>
        <v>955</v>
      </c>
    </row>
    <row r="3" spans="1:13" ht="15">
      <c r="A3" s="2">
        <v>2</v>
      </c>
      <c r="B3" s="107" t="s">
        <v>102</v>
      </c>
      <c r="C3" s="16">
        <v>38066</v>
      </c>
      <c r="D3" s="16">
        <v>42547</v>
      </c>
      <c r="E3" s="4">
        <v>42314</v>
      </c>
      <c r="F3" s="43">
        <f t="shared" si="0"/>
        <v>0.00349473040179241</v>
      </c>
      <c r="G3" s="43">
        <f t="shared" si="1"/>
        <v>0.1115956496611149</v>
      </c>
      <c r="H3" s="11">
        <f t="shared" si="2"/>
        <v>4248</v>
      </c>
      <c r="I3" s="37">
        <f t="shared" si="3"/>
        <v>0.0042672409896222065</v>
      </c>
      <c r="J3" s="117">
        <v>42256.72</v>
      </c>
      <c r="K3" s="117">
        <v>42522.57</v>
      </c>
      <c r="L3" s="37">
        <f t="shared" si="4"/>
        <v>0.006291307039448366</v>
      </c>
      <c r="M3" s="56">
        <f t="shared" si="5"/>
        <v>265.84999999999854</v>
      </c>
    </row>
    <row r="4" spans="1:13" ht="15">
      <c r="A4" s="2">
        <v>3</v>
      </c>
      <c r="B4" s="107" t="s">
        <v>103</v>
      </c>
      <c r="C4" s="16">
        <v>75479</v>
      </c>
      <c r="D4" s="16">
        <v>78010</v>
      </c>
      <c r="E4" s="4">
        <v>81676</v>
      </c>
      <c r="F4" s="43">
        <f t="shared" si="0"/>
        <v>0.006745653927702342</v>
      </c>
      <c r="G4" s="43">
        <f t="shared" si="1"/>
        <v>0.08210230660183628</v>
      </c>
      <c r="H4" s="11">
        <f t="shared" si="2"/>
        <v>6197</v>
      </c>
      <c r="I4" s="37">
        <f t="shared" si="3"/>
        <v>0.006225068835378723</v>
      </c>
      <c r="J4" s="117">
        <v>75072.75</v>
      </c>
      <c r="K4" s="117">
        <v>76369.93</v>
      </c>
      <c r="L4" s="37">
        <f t="shared" si="4"/>
        <v>0.017278972729785347</v>
      </c>
      <c r="M4" s="56">
        <f t="shared" si="5"/>
        <v>1297.179999999993</v>
      </c>
    </row>
    <row r="5" spans="1:13" ht="15">
      <c r="A5" s="2">
        <v>4</v>
      </c>
      <c r="B5" s="107" t="s">
        <v>104</v>
      </c>
      <c r="C5" s="16">
        <v>18275</v>
      </c>
      <c r="D5" s="16">
        <v>19908</v>
      </c>
      <c r="E5" s="4">
        <v>20341</v>
      </c>
      <c r="F5" s="43">
        <f t="shared" si="0"/>
        <v>0.0016799714303270647</v>
      </c>
      <c r="G5" s="43">
        <f t="shared" si="1"/>
        <v>0.11305061559507525</v>
      </c>
      <c r="H5" s="11">
        <f t="shared" si="2"/>
        <v>2066</v>
      </c>
      <c r="I5" s="37">
        <f t="shared" si="3"/>
        <v>0.0020753577882672973</v>
      </c>
      <c r="J5" s="117">
        <v>19654.44</v>
      </c>
      <c r="K5" s="117">
        <v>20044.6</v>
      </c>
      <c r="L5" s="37">
        <f t="shared" si="4"/>
        <v>0.01985098532443559</v>
      </c>
      <c r="M5" s="56">
        <f t="shared" si="5"/>
        <v>390.15999999999985</v>
      </c>
    </row>
    <row r="6" spans="1:13" ht="15">
      <c r="A6" s="2">
        <v>5</v>
      </c>
      <c r="B6" s="107" t="s">
        <v>105</v>
      </c>
      <c r="C6" s="16">
        <v>33038</v>
      </c>
      <c r="D6" s="16">
        <v>35834</v>
      </c>
      <c r="E6" s="4">
        <v>35650</v>
      </c>
      <c r="F6" s="43">
        <f t="shared" si="0"/>
        <v>0.00294434794214443</v>
      </c>
      <c r="G6" s="43">
        <f t="shared" si="1"/>
        <v>0.07906047581572734</v>
      </c>
      <c r="H6" s="11">
        <f t="shared" si="2"/>
        <v>2612</v>
      </c>
      <c r="I6" s="37">
        <f t="shared" si="3"/>
        <v>0.002623830853317609</v>
      </c>
      <c r="J6" s="117">
        <v>34019.33</v>
      </c>
      <c r="K6" s="117">
        <v>34234.95</v>
      </c>
      <c r="L6" s="37">
        <f t="shared" si="4"/>
        <v>0.006338161274780995</v>
      </c>
      <c r="M6" s="56">
        <f t="shared" si="5"/>
        <v>215.61999999999534</v>
      </c>
    </row>
    <row r="7" spans="1:13" ht="15">
      <c r="A7" s="2">
        <v>6</v>
      </c>
      <c r="B7" s="107" t="s">
        <v>106</v>
      </c>
      <c r="C7" s="16">
        <v>934489</v>
      </c>
      <c r="D7" s="16">
        <v>1004982</v>
      </c>
      <c r="E7" s="4">
        <v>1001801</v>
      </c>
      <c r="F7" s="43">
        <f t="shared" si="0"/>
        <v>0.08273915042884242</v>
      </c>
      <c r="G7" s="43">
        <f t="shared" si="1"/>
        <v>0.0720308104215245</v>
      </c>
      <c r="H7" s="11">
        <f t="shared" si="2"/>
        <v>67312</v>
      </c>
      <c r="I7" s="37">
        <f t="shared" si="3"/>
        <v>0.0676168845323564</v>
      </c>
      <c r="J7" s="117">
        <v>977408.9</v>
      </c>
      <c r="K7" s="117">
        <v>977314.1</v>
      </c>
      <c r="L7" s="37">
        <f t="shared" si="4"/>
        <v>-9.699113646299575E-05</v>
      </c>
      <c r="M7" s="56">
        <f t="shared" si="5"/>
        <v>-94.80000000004657</v>
      </c>
    </row>
    <row r="8" spans="1:13" ht="15">
      <c r="A8" s="2">
        <v>7</v>
      </c>
      <c r="B8" s="107" t="s">
        <v>107</v>
      </c>
      <c r="C8" s="16">
        <v>453384</v>
      </c>
      <c r="D8" s="16">
        <v>500098</v>
      </c>
      <c r="E8" s="4">
        <v>500439</v>
      </c>
      <c r="F8" s="43">
        <f t="shared" si="0"/>
        <v>0.04133145974246329</v>
      </c>
      <c r="G8" s="43">
        <f t="shared" si="1"/>
        <v>0.10378619448414589</v>
      </c>
      <c r="H8" s="11">
        <f t="shared" si="2"/>
        <v>47055</v>
      </c>
      <c r="I8" s="37">
        <f t="shared" si="3"/>
        <v>0.047268132007220555</v>
      </c>
      <c r="J8" s="117">
        <v>445838.2</v>
      </c>
      <c r="K8" s="117">
        <v>449629.5</v>
      </c>
      <c r="L8" s="37">
        <f t="shared" si="4"/>
        <v>0.008503757641224975</v>
      </c>
      <c r="M8" s="56">
        <f t="shared" si="5"/>
        <v>3791.2999999999884</v>
      </c>
    </row>
    <row r="9" spans="1:13" ht="15">
      <c r="A9" s="2">
        <v>8</v>
      </c>
      <c r="B9" s="107" t="s">
        <v>108</v>
      </c>
      <c r="C9" s="16">
        <v>21782</v>
      </c>
      <c r="D9" s="16">
        <v>25228</v>
      </c>
      <c r="E9" s="4">
        <v>24933</v>
      </c>
      <c r="F9" s="43">
        <f t="shared" si="0"/>
        <v>0.0020592265705886978</v>
      </c>
      <c r="G9" s="43">
        <f t="shared" si="1"/>
        <v>0.14466072904232852</v>
      </c>
      <c r="H9" s="11">
        <f t="shared" si="2"/>
        <v>3151</v>
      </c>
      <c r="I9" s="37">
        <f t="shared" si="3"/>
        <v>0.0031652722124057373</v>
      </c>
      <c r="J9" s="117">
        <v>23901.74</v>
      </c>
      <c r="K9" s="117">
        <v>23758.25</v>
      </c>
      <c r="L9" s="37">
        <f t="shared" si="4"/>
        <v>-0.006003328627957697</v>
      </c>
      <c r="M9" s="56">
        <f t="shared" si="5"/>
        <v>-143.4900000000016</v>
      </c>
    </row>
    <row r="10" spans="1:13" ht="15">
      <c r="A10" s="2">
        <v>9</v>
      </c>
      <c r="B10" s="107" t="s">
        <v>109</v>
      </c>
      <c r="C10" s="16">
        <v>122837</v>
      </c>
      <c r="D10" s="16">
        <v>130024</v>
      </c>
      <c r="E10" s="4">
        <v>133485</v>
      </c>
      <c r="F10" s="43">
        <f t="shared" si="0"/>
        <v>0.011024580226006992</v>
      </c>
      <c r="G10" s="43">
        <f t="shared" si="1"/>
        <v>0.08668397958269902</v>
      </c>
      <c r="H10" s="11">
        <f t="shared" si="2"/>
        <v>10648</v>
      </c>
      <c r="I10" s="37">
        <f t="shared" si="3"/>
        <v>0.01069622929790425</v>
      </c>
      <c r="J10" s="117">
        <v>123176.6</v>
      </c>
      <c r="K10" s="117">
        <v>123953.4</v>
      </c>
      <c r="L10" s="37">
        <f t="shared" si="4"/>
        <v>0.006306392610284651</v>
      </c>
      <c r="M10" s="56">
        <f t="shared" si="5"/>
        <v>776.7999999999884</v>
      </c>
    </row>
    <row r="11" spans="1:13" ht="15">
      <c r="A11" s="2">
        <v>10</v>
      </c>
      <c r="B11" s="107" t="s">
        <v>110</v>
      </c>
      <c r="C11" s="16">
        <v>139554</v>
      </c>
      <c r="D11" s="16">
        <v>146897</v>
      </c>
      <c r="E11" s="4">
        <v>147524</v>
      </c>
      <c r="F11" s="43">
        <f t="shared" si="0"/>
        <v>0.012184066923335622</v>
      </c>
      <c r="G11" s="43">
        <f t="shared" si="1"/>
        <v>0.057110509193573814</v>
      </c>
      <c r="H11" s="11">
        <f t="shared" si="2"/>
        <v>7970</v>
      </c>
      <c r="I11" s="37">
        <f t="shared" si="3"/>
        <v>0.008006099502657483</v>
      </c>
      <c r="J11" s="117">
        <v>140852.3</v>
      </c>
      <c r="K11" s="117">
        <v>140581.3</v>
      </c>
      <c r="L11" s="37">
        <f t="shared" si="4"/>
        <v>-0.0019240012410162988</v>
      </c>
      <c r="M11" s="56">
        <f t="shared" si="5"/>
        <v>-271</v>
      </c>
    </row>
    <row r="12" spans="1:13" ht="15">
      <c r="A12" s="2">
        <v>11</v>
      </c>
      <c r="B12" s="107" t="s">
        <v>111</v>
      </c>
      <c r="C12" s="16">
        <v>38801</v>
      </c>
      <c r="D12" s="16">
        <v>40715</v>
      </c>
      <c r="E12" s="4">
        <v>40118</v>
      </c>
      <c r="F12" s="43">
        <f t="shared" si="0"/>
        <v>0.0033133618721725173</v>
      </c>
      <c r="G12" s="43">
        <f t="shared" si="1"/>
        <v>0.03394242416432566</v>
      </c>
      <c r="H12" s="11">
        <f t="shared" si="2"/>
        <v>1317</v>
      </c>
      <c r="I12" s="37">
        <f t="shared" si="3"/>
        <v>0.0013229652503136643</v>
      </c>
      <c r="J12" s="117">
        <v>38514.65</v>
      </c>
      <c r="K12" s="117">
        <v>38642.16</v>
      </c>
      <c r="L12" s="37">
        <f t="shared" si="4"/>
        <v>0.0033106882705672266</v>
      </c>
      <c r="M12" s="56">
        <f t="shared" si="5"/>
        <v>127.51000000000204</v>
      </c>
    </row>
    <row r="13" spans="1:13" ht="15">
      <c r="A13" s="2">
        <v>12</v>
      </c>
      <c r="B13" s="107" t="s">
        <v>112</v>
      </c>
      <c r="C13" s="16">
        <v>16723</v>
      </c>
      <c r="D13" s="16">
        <v>18386</v>
      </c>
      <c r="E13" s="4">
        <v>18992</v>
      </c>
      <c r="F13" s="43">
        <f t="shared" si="0"/>
        <v>0.001568556973834699</v>
      </c>
      <c r="G13" s="43">
        <f t="shared" si="1"/>
        <v>0.1356813968785505</v>
      </c>
      <c r="H13" s="11">
        <f t="shared" si="2"/>
        <v>2269</v>
      </c>
      <c r="I13" s="37">
        <f t="shared" si="3"/>
        <v>0.0022792772611706182</v>
      </c>
      <c r="J13" s="117">
        <v>17577.65</v>
      </c>
      <c r="K13" s="117">
        <v>17526.27</v>
      </c>
      <c r="L13" s="37">
        <f t="shared" si="4"/>
        <v>-0.002923030097880036</v>
      </c>
      <c r="M13" s="56">
        <f t="shared" si="5"/>
        <v>-51.38000000000102</v>
      </c>
    </row>
    <row r="14" spans="1:13" ht="15">
      <c r="A14" s="2">
        <v>13</v>
      </c>
      <c r="B14" s="107" t="s">
        <v>113</v>
      </c>
      <c r="C14" s="16">
        <v>15304</v>
      </c>
      <c r="D14" s="16">
        <v>19004</v>
      </c>
      <c r="E14" s="4">
        <v>18688</v>
      </c>
      <c r="F14" s="43">
        <f t="shared" si="0"/>
        <v>0.0015434494906814897</v>
      </c>
      <c r="G14" s="43">
        <f t="shared" si="1"/>
        <v>0.2211186617877679</v>
      </c>
      <c r="H14" s="11">
        <f t="shared" si="2"/>
        <v>3384</v>
      </c>
      <c r="I14" s="37">
        <f t="shared" si="3"/>
        <v>0.0033993275680041304</v>
      </c>
      <c r="J14" s="117">
        <v>18120.61</v>
      </c>
      <c r="K14" s="117">
        <v>18180.31</v>
      </c>
      <c r="L14" s="37">
        <f t="shared" si="4"/>
        <v>0.003294591076128272</v>
      </c>
      <c r="M14" s="56">
        <f t="shared" si="5"/>
        <v>59.70000000000073</v>
      </c>
    </row>
    <row r="15" spans="1:13" ht="15">
      <c r="A15" s="2">
        <v>14</v>
      </c>
      <c r="B15" s="107" t="s">
        <v>114</v>
      </c>
      <c r="C15" s="16">
        <v>46405</v>
      </c>
      <c r="D15" s="16">
        <v>50378</v>
      </c>
      <c r="E15" s="4">
        <v>50711</v>
      </c>
      <c r="F15" s="43">
        <f t="shared" si="0"/>
        <v>0.0041882420334947035</v>
      </c>
      <c r="G15" s="43">
        <f t="shared" si="1"/>
        <v>0.09279172502963043</v>
      </c>
      <c r="H15" s="11">
        <f t="shared" si="2"/>
        <v>4306</v>
      </c>
      <c r="I15" s="37">
        <f t="shared" si="3"/>
        <v>0.0043255036961660125</v>
      </c>
      <c r="J15" s="117">
        <v>49030.24</v>
      </c>
      <c r="K15" s="117">
        <v>49339.93</v>
      </c>
      <c r="L15" s="37">
        <f t="shared" si="4"/>
        <v>0.006316306018489861</v>
      </c>
      <c r="M15" s="56">
        <f t="shared" si="5"/>
        <v>309.6900000000023</v>
      </c>
    </row>
    <row r="16" spans="1:13" ht="15">
      <c r="A16" s="2">
        <v>15</v>
      </c>
      <c r="B16" s="107" t="s">
        <v>115</v>
      </c>
      <c r="C16" s="16">
        <v>31465</v>
      </c>
      <c r="D16" s="16">
        <v>33217</v>
      </c>
      <c r="E16" s="4">
        <v>33192</v>
      </c>
      <c r="F16" s="43">
        <f t="shared" si="0"/>
        <v>0.0027413407263859164</v>
      </c>
      <c r="G16" s="43">
        <f t="shared" si="1"/>
        <v>0.054886381693945656</v>
      </c>
      <c r="H16" s="11">
        <f t="shared" si="2"/>
        <v>1727</v>
      </c>
      <c r="I16" s="37">
        <f t="shared" si="3"/>
        <v>0.0017348223138129828</v>
      </c>
      <c r="J16" s="117">
        <v>31416.18</v>
      </c>
      <c r="K16" s="117">
        <v>31485.25</v>
      </c>
      <c r="L16" s="37">
        <f t="shared" si="4"/>
        <v>0.0021985486459524905</v>
      </c>
      <c r="M16" s="56">
        <f t="shared" si="5"/>
        <v>69.06999999999971</v>
      </c>
    </row>
    <row r="17" spans="1:13" ht="15">
      <c r="A17" s="2">
        <v>16</v>
      </c>
      <c r="B17" s="107" t="s">
        <v>116</v>
      </c>
      <c r="C17" s="16">
        <v>525219</v>
      </c>
      <c r="D17" s="16">
        <v>564718</v>
      </c>
      <c r="E17" s="4">
        <v>562701</v>
      </c>
      <c r="F17" s="43">
        <f t="shared" si="0"/>
        <v>0.04647370354537484</v>
      </c>
      <c r="G17" s="43">
        <f t="shared" si="1"/>
        <v>0.07136451651596762</v>
      </c>
      <c r="H17" s="11">
        <f t="shared" si="2"/>
        <v>37482</v>
      </c>
      <c r="I17" s="37">
        <f t="shared" si="3"/>
        <v>0.03765177183922306</v>
      </c>
      <c r="J17" s="117">
        <v>556021.1</v>
      </c>
      <c r="K17" s="117">
        <v>558907.9</v>
      </c>
      <c r="L17" s="37">
        <f t="shared" si="4"/>
        <v>0.005191889300603964</v>
      </c>
      <c r="M17" s="56">
        <f t="shared" si="5"/>
        <v>2886.8000000000466</v>
      </c>
    </row>
    <row r="18" spans="1:13" ht="15">
      <c r="A18" s="2">
        <v>17</v>
      </c>
      <c r="B18" s="107" t="s">
        <v>117</v>
      </c>
      <c r="C18" s="16">
        <v>64061</v>
      </c>
      <c r="D18" s="16">
        <v>67712</v>
      </c>
      <c r="E18" s="4">
        <v>68952</v>
      </c>
      <c r="F18" s="43">
        <f t="shared" si="0"/>
        <v>0.0056947736130923635</v>
      </c>
      <c r="G18" s="43">
        <f t="shared" si="1"/>
        <v>0.07634910475952608</v>
      </c>
      <c r="H18" s="11">
        <f t="shared" si="2"/>
        <v>4891</v>
      </c>
      <c r="I18" s="37">
        <f t="shared" si="3"/>
        <v>0.004913153408719918</v>
      </c>
      <c r="J18" s="117">
        <v>65454.53</v>
      </c>
      <c r="K18" s="117">
        <v>65494.86</v>
      </c>
      <c r="L18" s="37">
        <f t="shared" si="4"/>
        <v>0.0006161529232583557</v>
      </c>
      <c r="M18" s="56">
        <f t="shared" si="5"/>
        <v>40.330000000001746</v>
      </c>
    </row>
    <row r="19" spans="1:13" ht="15">
      <c r="A19" s="2">
        <v>18</v>
      </c>
      <c r="B19" s="107" t="s">
        <v>118</v>
      </c>
      <c r="C19" s="16">
        <v>19965</v>
      </c>
      <c r="D19" s="16">
        <v>21985</v>
      </c>
      <c r="E19" s="4">
        <v>21967</v>
      </c>
      <c r="F19" s="43">
        <f t="shared" si="0"/>
        <v>0.00181426342903469</v>
      </c>
      <c r="G19" s="43">
        <f t="shared" si="1"/>
        <v>0.10027548209366391</v>
      </c>
      <c r="H19" s="11">
        <f t="shared" si="2"/>
        <v>2002</v>
      </c>
      <c r="I19" s="37">
        <f t="shared" si="3"/>
        <v>0.002011067905184477</v>
      </c>
      <c r="J19" s="117">
        <v>20998.34</v>
      </c>
      <c r="K19" s="117">
        <v>21129.08</v>
      </c>
      <c r="L19" s="37">
        <f t="shared" si="4"/>
        <v>0.0062262064525101316</v>
      </c>
      <c r="M19" s="56">
        <f t="shared" si="5"/>
        <v>130.7400000000016</v>
      </c>
    </row>
    <row r="20" spans="1:13" ht="15">
      <c r="A20" s="2">
        <v>19</v>
      </c>
      <c r="B20" s="107" t="s">
        <v>119</v>
      </c>
      <c r="C20" s="16">
        <v>51357</v>
      </c>
      <c r="D20" s="16">
        <v>54007</v>
      </c>
      <c r="E20" s="4">
        <v>54113</v>
      </c>
      <c r="F20" s="43">
        <f t="shared" si="0"/>
        <v>0.004469214591676341</v>
      </c>
      <c r="G20" s="43">
        <f t="shared" si="1"/>
        <v>0.053663570691434466</v>
      </c>
      <c r="H20" s="11">
        <f t="shared" si="2"/>
        <v>2756</v>
      </c>
      <c r="I20" s="37">
        <f t="shared" si="3"/>
        <v>0.002768483090253955</v>
      </c>
      <c r="J20" s="117">
        <v>51623.15</v>
      </c>
      <c r="K20" s="117">
        <v>51638.46</v>
      </c>
      <c r="L20" s="37">
        <f t="shared" si="4"/>
        <v>0.00029657237111640165</v>
      </c>
      <c r="M20" s="56">
        <f t="shared" si="5"/>
        <v>15.309999999997672</v>
      </c>
    </row>
    <row r="21" spans="1:13" ht="15">
      <c r="A21" s="2">
        <v>20</v>
      </c>
      <c r="B21" s="107" t="s">
        <v>120</v>
      </c>
      <c r="C21" s="16">
        <v>151736</v>
      </c>
      <c r="D21" s="16">
        <v>163927</v>
      </c>
      <c r="E21" s="4">
        <v>163709</v>
      </c>
      <c r="F21" s="43">
        <f t="shared" si="0"/>
        <v>0.013520792630028682</v>
      </c>
      <c r="G21" s="43">
        <f t="shared" si="1"/>
        <v>0.07890678546949965</v>
      </c>
      <c r="H21" s="11">
        <f t="shared" si="2"/>
        <v>11973</v>
      </c>
      <c r="I21" s="37">
        <f t="shared" si="3"/>
        <v>0.012027230783603267</v>
      </c>
      <c r="J21" s="117">
        <v>161242.6</v>
      </c>
      <c r="K21" s="117">
        <v>162191.5</v>
      </c>
      <c r="L21" s="37">
        <f t="shared" si="4"/>
        <v>0.005884921230493642</v>
      </c>
      <c r="M21" s="56">
        <f t="shared" si="5"/>
        <v>948.8999999999942</v>
      </c>
    </row>
    <row r="22" spans="1:13" ht="15">
      <c r="A22" s="2">
        <v>21</v>
      </c>
      <c r="B22" s="107" t="s">
        <v>121</v>
      </c>
      <c r="C22" s="16">
        <v>101187</v>
      </c>
      <c r="D22" s="16">
        <v>110474</v>
      </c>
      <c r="E22" s="4">
        <v>111063</v>
      </c>
      <c r="F22" s="43">
        <f t="shared" si="0"/>
        <v>0.009172738162647597</v>
      </c>
      <c r="G22" s="43">
        <f t="shared" si="1"/>
        <v>0.09760147054463518</v>
      </c>
      <c r="H22" s="11">
        <f t="shared" si="2"/>
        <v>9876</v>
      </c>
      <c r="I22" s="37">
        <f t="shared" si="3"/>
        <v>0.00992073258321773</v>
      </c>
      <c r="J22" s="119">
        <v>107560.1</v>
      </c>
      <c r="K22" s="117">
        <v>108335</v>
      </c>
      <c r="L22" s="37">
        <f t="shared" si="4"/>
        <v>0.0072043443618962245</v>
      </c>
      <c r="M22" s="56">
        <f t="shared" si="5"/>
        <v>774.8999999999942</v>
      </c>
    </row>
    <row r="23" spans="1:13" ht="15">
      <c r="A23" s="2">
        <v>22</v>
      </c>
      <c r="B23" s="107" t="s">
        <v>122</v>
      </c>
      <c r="C23" s="16">
        <v>49609</v>
      </c>
      <c r="D23" s="16">
        <v>53615</v>
      </c>
      <c r="E23" s="4">
        <v>53802</v>
      </c>
      <c r="F23" s="43">
        <f t="shared" si="0"/>
        <v>0.004443528975687367</v>
      </c>
      <c r="G23" s="43">
        <f t="shared" si="1"/>
        <v>0.08452095385917878</v>
      </c>
      <c r="H23" s="11">
        <f t="shared" si="2"/>
        <v>4193</v>
      </c>
      <c r="I23" s="37">
        <f t="shared" si="3"/>
        <v>0.004211991871347908</v>
      </c>
      <c r="J23" s="119">
        <v>50391.05</v>
      </c>
      <c r="K23" s="117">
        <v>50671.2</v>
      </c>
      <c r="L23" s="37">
        <f t="shared" si="4"/>
        <v>0.005559519001886132</v>
      </c>
      <c r="M23" s="82">
        <f t="shared" si="5"/>
        <v>280.1499999999942</v>
      </c>
    </row>
    <row r="24" spans="1:13" ht="15">
      <c r="A24" s="2">
        <v>23</v>
      </c>
      <c r="B24" s="107" t="s">
        <v>123</v>
      </c>
      <c r="C24" s="16">
        <v>59006</v>
      </c>
      <c r="D24" s="16">
        <v>61759</v>
      </c>
      <c r="E24" s="4">
        <v>63021</v>
      </c>
      <c r="F24" s="43">
        <f t="shared" si="0"/>
        <v>0.005204929920389457</v>
      </c>
      <c r="G24" s="43">
        <f t="shared" si="1"/>
        <v>0.06804392773616243</v>
      </c>
      <c r="H24" s="11">
        <f t="shared" si="2"/>
        <v>4015</v>
      </c>
      <c r="I24" s="37">
        <f t="shared" si="3"/>
        <v>0.004033185634023813</v>
      </c>
      <c r="J24" s="119">
        <v>56352.52</v>
      </c>
      <c r="K24" s="117">
        <v>56941.97</v>
      </c>
      <c r="L24" s="37">
        <f t="shared" si="4"/>
        <v>0.010460046862145729</v>
      </c>
      <c r="M24" s="56">
        <f t="shared" si="5"/>
        <v>589.4500000000044</v>
      </c>
    </row>
    <row r="25" spans="1:13" ht="15">
      <c r="A25" s="2">
        <v>24</v>
      </c>
      <c r="B25" s="107" t="s">
        <v>124</v>
      </c>
      <c r="C25" s="16">
        <v>24215</v>
      </c>
      <c r="D25" s="16">
        <v>28064</v>
      </c>
      <c r="E25" s="4">
        <v>26865</v>
      </c>
      <c r="F25" s="43">
        <f t="shared" si="0"/>
        <v>0.002218791233259751</v>
      </c>
      <c r="G25" s="43">
        <f t="shared" si="1"/>
        <v>0.10943629981416478</v>
      </c>
      <c r="H25" s="11">
        <f t="shared" si="2"/>
        <v>2650</v>
      </c>
      <c r="I25" s="37">
        <f t="shared" si="3"/>
        <v>0.0026620029713980337</v>
      </c>
      <c r="J25" s="119">
        <v>25194.85</v>
      </c>
      <c r="K25" s="117">
        <v>25323.44</v>
      </c>
      <c r="L25" s="37">
        <f t="shared" si="4"/>
        <v>0.005103820820524836</v>
      </c>
      <c r="M25" s="56">
        <f t="shared" si="5"/>
        <v>128.59000000000015</v>
      </c>
    </row>
    <row r="26" spans="1:13" ht="15">
      <c r="A26" s="2">
        <v>25</v>
      </c>
      <c r="B26" s="107" t="s">
        <v>125</v>
      </c>
      <c r="C26" s="16">
        <v>66719</v>
      </c>
      <c r="D26" s="16">
        <v>71282</v>
      </c>
      <c r="E26" s="4">
        <v>71401</v>
      </c>
      <c r="F26" s="43">
        <f t="shared" si="0"/>
        <v>0.0058970375152048934</v>
      </c>
      <c r="G26" s="43">
        <f t="shared" si="1"/>
        <v>0.07017491269353557</v>
      </c>
      <c r="H26" s="11">
        <f t="shared" si="2"/>
        <v>4682</v>
      </c>
      <c r="I26" s="37">
        <f t="shared" si="3"/>
        <v>0.004703206759277582</v>
      </c>
      <c r="J26" s="119">
        <v>66277.64</v>
      </c>
      <c r="K26" s="117">
        <v>66380.12</v>
      </c>
      <c r="L26" s="37">
        <f t="shared" si="4"/>
        <v>0.0015462228286945029</v>
      </c>
      <c r="M26" s="56">
        <f t="shared" si="5"/>
        <v>102.47999999999593</v>
      </c>
    </row>
    <row r="27" spans="1:13" ht="15">
      <c r="A27" s="2">
        <v>26</v>
      </c>
      <c r="B27" s="107" t="s">
        <v>126</v>
      </c>
      <c r="C27" s="16">
        <v>139313</v>
      </c>
      <c r="D27" s="16">
        <v>150782</v>
      </c>
      <c r="E27" s="4">
        <v>151567</v>
      </c>
      <c r="F27" s="43">
        <f t="shared" si="0"/>
        <v>0.012517979931192282</v>
      </c>
      <c r="G27" s="43">
        <f t="shared" si="1"/>
        <v>0.08796020471887046</v>
      </c>
      <c r="H27" s="11">
        <f t="shared" si="2"/>
        <v>12254</v>
      </c>
      <c r="I27" s="37">
        <f t="shared" si="3"/>
        <v>0.012309503551513775</v>
      </c>
      <c r="J27" s="119">
        <v>147025.7</v>
      </c>
      <c r="K27" s="117">
        <v>147783.9</v>
      </c>
      <c r="L27" s="37">
        <f t="shared" si="4"/>
        <v>0.005156921545008679</v>
      </c>
      <c r="M27" s="56">
        <f t="shared" si="5"/>
        <v>758.1999999999825</v>
      </c>
    </row>
    <row r="28" spans="1:13" ht="15">
      <c r="A28" s="2">
        <v>27</v>
      </c>
      <c r="B28" s="107" t="s">
        <v>127</v>
      </c>
      <c r="C28" s="16">
        <v>183982</v>
      </c>
      <c r="D28" s="16">
        <v>220012</v>
      </c>
      <c r="E28" s="4">
        <v>221101</v>
      </c>
      <c r="F28" s="43">
        <f t="shared" si="0"/>
        <v>0.018260821160058224</v>
      </c>
      <c r="G28" s="43">
        <f t="shared" si="1"/>
        <v>0.20175343240099575</v>
      </c>
      <c r="H28" s="11">
        <f t="shared" si="2"/>
        <v>37119</v>
      </c>
      <c r="I28" s="37">
        <f t="shared" si="3"/>
        <v>0.03728712765861268</v>
      </c>
      <c r="J28" s="119">
        <v>215654.9</v>
      </c>
      <c r="K28" s="117">
        <v>219180.1</v>
      </c>
      <c r="L28" s="37">
        <f t="shared" si="4"/>
        <v>0.016346486910336893</v>
      </c>
      <c r="M28" s="56">
        <f t="shared" si="5"/>
        <v>3525.2000000000116</v>
      </c>
    </row>
    <row r="29" spans="1:13" ht="15">
      <c r="A29" s="2">
        <v>28</v>
      </c>
      <c r="B29" s="107" t="s">
        <v>128</v>
      </c>
      <c r="C29" s="16">
        <v>44605</v>
      </c>
      <c r="D29" s="16">
        <v>44629</v>
      </c>
      <c r="E29" s="4">
        <v>47835</v>
      </c>
      <c r="F29" s="43">
        <f t="shared" si="0"/>
        <v>0.003950712028400528</v>
      </c>
      <c r="G29" s="43">
        <f t="shared" si="1"/>
        <v>0.07241340656877032</v>
      </c>
      <c r="H29" s="11">
        <f t="shared" si="2"/>
        <v>3230</v>
      </c>
      <c r="I29" s="37">
        <f t="shared" si="3"/>
        <v>0.003244630036836094</v>
      </c>
      <c r="J29" s="119">
        <v>44494.06</v>
      </c>
      <c r="K29" s="117">
        <v>44817.65</v>
      </c>
      <c r="L29" s="37">
        <f t="shared" si="4"/>
        <v>0.007272656170284389</v>
      </c>
      <c r="M29" s="56">
        <f t="shared" si="5"/>
        <v>323.5900000000038</v>
      </c>
    </row>
    <row r="30" spans="1:13" ht="15">
      <c r="A30" s="2">
        <v>29</v>
      </c>
      <c r="B30" s="107" t="s">
        <v>129</v>
      </c>
      <c r="C30" s="16">
        <v>13146</v>
      </c>
      <c r="D30" s="16">
        <v>14144</v>
      </c>
      <c r="E30" s="4">
        <v>16090</v>
      </c>
      <c r="F30" s="43">
        <f t="shared" si="0"/>
        <v>0.0013288796182076826</v>
      </c>
      <c r="G30" s="43">
        <f t="shared" si="1"/>
        <v>0.22394644758862012</v>
      </c>
      <c r="H30" s="11">
        <f t="shared" si="2"/>
        <v>2944</v>
      </c>
      <c r="I30" s="37">
        <f t="shared" si="3"/>
        <v>0.0029573346218097402</v>
      </c>
      <c r="J30" s="119">
        <v>13445.86</v>
      </c>
      <c r="K30" s="117">
        <v>13807.35</v>
      </c>
      <c r="L30" s="37">
        <f t="shared" si="4"/>
        <v>0.02688485526399946</v>
      </c>
      <c r="M30" s="56">
        <f t="shared" si="5"/>
        <v>361.4899999999998</v>
      </c>
    </row>
    <row r="31" spans="1:13" ht="15">
      <c r="A31" s="2">
        <v>30</v>
      </c>
      <c r="B31" s="107" t="s">
        <v>130</v>
      </c>
      <c r="C31" s="16">
        <v>10471</v>
      </c>
      <c r="D31" s="16">
        <v>12353</v>
      </c>
      <c r="E31" s="4">
        <v>11133</v>
      </c>
      <c r="F31" s="43">
        <f t="shared" si="0"/>
        <v>0.0009194789800811764</v>
      </c>
      <c r="G31" s="43">
        <f t="shared" si="1"/>
        <v>0.06322223283354025</v>
      </c>
      <c r="H31" s="11">
        <f t="shared" si="2"/>
        <v>662</v>
      </c>
      <c r="I31" s="37">
        <f t="shared" si="3"/>
        <v>0.0006649984781379239</v>
      </c>
      <c r="J31" s="119">
        <v>11095.64</v>
      </c>
      <c r="K31" s="117">
        <v>11229.92</v>
      </c>
      <c r="L31" s="37">
        <f t="shared" si="4"/>
        <v>0.012102050895667186</v>
      </c>
      <c r="M31" s="56">
        <f t="shared" si="5"/>
        <v>134.28000000000065</v>
      </c>
    </row>
    <row r="32" spans="1:13" ht="15">
      <c r="A32" s="2">
        <v>31</v>
      </c>
      <c r="B32" s="107" t="s">
        <v>131</v>
      </c>
      <c r="C32" s="16">
        <v>117188</v>
      </c>
      <c r="D32" s="16">
        <v>131623</v>
      </c>
      <c r="E32" s="4">
        <v>130354</v>
      </c>
      <c r="F32" s="43">
        <f t="shared" si="0"/>
        <v>0.010765989667609959</v>
      </c>
      <c r="G32" s="43">
        <f t="shared" si="1"/>
        <v>0.11234938730928082</v>
      </c>
      <c r="H32" s="11">
        <f t="shared" si="2"/>
        <v>13166</v>
      </c>
      <c r="I32" s="37">
        <f t="shared" si="3"/>
        <v>0.013225634385443967</v>
      </c>
      <c r="J32" s="119">
        <v>127516.6</v>
      </c>
      <c r="K32" s="117">
        <v>127920.7</v>
      </c>
      <c r="L32" s="37">
        <f t="shared" si="4"/>
        <v>0.0031689991734408793</v>
      </c>
      <c r="M32" s="56">
        <f t="shared" si="5"/>
        <v>404.09999999999127</v>
      </c>
    </row>
    <row r="33" spans="1:13" ht="15">
      <c r="A33" s="2">
        <v>32</v>
      </c>
      <c r="B33" s="107" t="s">
        <v>132</v>
      </c>
      <c r="C33" s="16">
        <v>50239</v>
      </c>
      <c r="D33" s="16">
        <v>50697</v>
      </c>
      <c r="E33" s="4">
        <v>52080</v>
      </c>
      <c r="F33" s="43">
        <f t="shared" si="0"/>
        <v>0.004301308298089255</v>
      </c>
      <c r="G33" s="43">
        <f t="shared" si="1"/>
        <v>0.036644837675909155</v>
      </c>
      <c r="H33" s="11">
        <f t="shared" si="2"/>
        <v>1841</v>
      </c>
      <c r="I33" s="37">
        <f t="shared" si="3"/>
        <v>0.0018493386680542567</v>
      </c>
      <c r="J33" s="119">
        <v>44742.85</v>
      </c>
      <c r="K33" s="117">
        <v>45173.75</v>
      </c>
      <c r="L33" s="37">
        <f t="shared" si="4"/>
        <v>0.009630589021486148</v>
      </c>
      <c r="M33" s="56">
        <f t="shared" si="5"/>
        <v>430.90000000000146</v>
      </c>
    </row>
    <row r="34" spans="1:13" ht="15">
      <c r="A34" s="2">
        <v>33</v>
      </c>
      <c r="B34" s="107" t="s">
        <v>133</v>
      </c>
      <c r="C34" s="16">
        <v>176263</v>
      </c>
      <c r="D34" s="16">
        <v>194949</v>
      </c>
      <c r="E34" s="4">
        <v>194522</v>
      </c>
      <c r="F34" s="43">
        <f aca="true" t="shared" si="6" ref="F34:F65">E34/$E$83</f>
        <v>0.016065650782659716</v>
      </c>
      <c r="G34" s="43">
        <f aca="true" t="shared" si="7" ref="G34:G65">(E34-C34)/C34</f>
        <v>0.10358952247493802</v>
      </c>
      <c r="H34" s="11">
        <f aca="true" t="shared" si="8" ref="H34:H65">E34-C34</f>
        <v>18259</v>
      </c>
      <c r="I34" s="37">
        <f aca="true" t="shared" si="9" ref="I34:I65">H34/$H$83</f>
        <v>0.018341702737644038</v>
      </c>
      <c r="J34" s="119">
        <v>192751.3</v>
      </c>
      <c r="K34" s="117">
        <v>194695.5</v>
      </c>
      <c r="L34" s="37">
        <f aca="true" t="shared" si="10" ref="L34:L65">(K34-J34)/J34</f>
        <v>0.010086572697564227</v>
      </c>
      <c r="M34" s="56">
        <f aca="true" t="shared" si="11" ref="M34:M65">K34-J34</f>
        <v>1944.2000000000116</v>
      </c>
    </row>
    <row r="35" spans="1:13" ht="15">
      <c r="A35" s="2">
        <v>34</v>
      </c>
      <c r="B35" s="107" t="s">
        <v>134</v>
      </c>
      <c r="C35" s="16">
        <v>3199976</v>
      </c>
      <c r="D35" s="16">
        <v>3481420</v>
      </c>
      <c r="E35" s="4">
        <v>3474379</v>
      </c>
      <c r="F35" s="43">
        <f t="shared" si="6"/>
        <v>0.2869503691130385</v>
      </c>
      <c r="G35" s="43">
        <f t="shared" si="7"/>
        <v>0.08575158063685477</v>
      </c>
      <c r="H35" s="11">
        <f t="shared" si="8"/>
        <v>274403</v>
      </c>
      <c r="I35" s="37">
        <f t="shared" si="9"/>
        <v>0.27564588730586215</v>
      </c>
      <c r="J35" s="119">
        <v>3443363</v>
      </c>
      <c r="K35" s="117">
        <v>3468808</v>
      </c>
      <c r="L35" s="37">
        <f t="shared" si="10"/>
        <v>0.007389578153682896</v>
      </c>
      <c r="M35" s="56">
        <f t="shared" si="11"/>
        <v>25445</v>
      </c>
    </row>
    <row r="36" spans="1:13" ht="15">
      <c r="A36" s="2">
        <v>35</v>
      </c>
      <c r="B36" s="107" t="s">
        <v>135</v>
      </c>
      <c r="C36" s="16">
        <v>718385</v>
      </c>
      <c r="D36" s="16">
        <v>772123</v>
      </c>
      <c r="E36" s="4">
        <v>773430</v>
      </c>
      <c r="F36" s="43">
        <f t="shared" si="6"/>
        <v>0.06387789702364002</v>
      </c>
      <c r="G36" s="43">
        <f t="shared" si="7"/>
        <v>0.07662325911593365</v>
      </c>
      <c r="H36" s="11">
        <f t="shared" si="8"/>
        <v>55045</v>
      </c>
      <c r="I36" s="37">
        <f t="shared" si="9"/>
        <v>0.05529432209834142</v>
      </c>
      <c r="J36" s="119">
        <v>756199.2</v>
      </c>
      <c r="K36" s="117">
        <v>760172.7</v>
      </c>
      <c r="L36" s="37">
        <f t="shared" si="10"/>
        <v>0.005254567844028399</v>
      </c>
      <c r="M36" s="56">
        <f t="shared" si="11"/>
        <v>3973.5</v>
      </c>
    </row>
    <row r="37" spans="1:13" ht="15">
      <c r="A37" s="2">
        <v>36</v>
      </c>
      <c r="B37" s="107" t="s">
        <v>136</v>
      </c>
      <c r="C37" s="16">
        <v>15859</v>
      </c>
      <c r="D37" s="16">
        <v>18008</v>
      </c>
      <c r="E37" s="4">
        <v>17767</v>
      </c>
      <c r="F37" s="43">
        <f t="shared" si="6"/>
        <v>0.0014673837275758792</v>
      </c>
      <c r="G37" s="43">
        <f t="shared" si="7"/>
        <v>0.120310233936566</v>
      </c>
      <c r="H37" s="11">
        <f t="shared" si="8"/>
        <v>1908</v>
      </c>
      <c r="I37" s="37">
        <f t="shared" si="9"/>
        <v>0.0019166421394065842</v>
      </c>
      <c r="J37" s="119">
        <v>16869.29</v>
      </c>
      <c r="K37" s="117">
        <v>16940.23</v>
      </c>
      <c r="L37" s="37">
        <f t="shared" si="10"/>
        <v>0.004205274792240734</v>
      </c>
      <c r="M37" s="56">
        <f t="shared" si="11"/>
        <v>70.93999999999869</v>
      </c>
    </row>
    <row r="38" spans="1:13" ht="15">
      <c r="A38" s="2">
        <v>37</v>
      </c>
      <c r="B38" s="107" t="s">
        <v>137</v>
      </c>
      <c r="C38" s="16">
        <v>38652</v>
      </c>
      <c r="D38" s="16">
        <v>41402</v>
      </c>
      <c r="E38" s="4">
        <v>40450</v>
      </c>
      <c r="F38" s="43">
        <f t="shared" si="6"/>
        <v>0.0033407818866687854</v>
      </c>
      <c r="G38" s="43">
        <f t="shared" si="7"/>
        <v>0.04651764462382283</v>
      </c>
      <c r="H38" s="11">
        <f t="shared" si="8"/>
        <v>1798</v>
      </c>
      <c r="I38" s="37">
        <f t="shared" si="9"/>
        <v>0.0018061439028579866</v>
      </c>
      <c r="J38" s="119">
        <v>38372</v>
      </c>
      <c r="K38" s="117">
        <v>38592.86</v>
      </c>
      <c r="L38" s="37">
        <f t="shared" si="10"/>
        <v>0.00575575940790161</v>
      </c>
      <c r="M38" s="56">
        <f t="shared" si="11"/>
        <v>220.86000000000058</v>
      </c>
    </row>
    <row r="39" spans="1:13" ht="15">
      <c r="A39" s="2">
        <v>38</v>
      </c>
      <c r="B39" s="107" t="s">
        <v>138</v>
      </c>
      <c r="C39" s="16">
        <v>179969</v>
      </c>
      <c r="D39" s="16">
        <v>197235</v>
      </c>
      <c r="E39" s="4">
        <v>195263</v>
      </c>
      <c r="F39" s="43">
        <f t="shared" si="6"/>
        <v>0.01612685027284566</v>
      </c>
      <c r="G39" s="43">
        <f t="shared" si="7"/>
        <v>0.08498130233540221</v>
      </c>
      <c r="H39" s="11">
        <f t="shared" si="8"/>
        <v>15294</v>
      </c>
      <c r="I39" s="37">
        <f t="shared" si="9"/>
        <v>0.015363272997947746</v>
      </c>
      <c r="J39" s="119">
        <v>188515.3</v>
      </c>
      <c r="K39" s="117">
        <v>190201.2</v>
      </c>
      <c r="L39" s="37">
        <f t="shared" si="10"/>
        <v>0.008943040697492582</v>
      </c>
      <c r="M39" s="56">
        <f t="shared" si="11"/>
        <v>1685.9000000000233</v>
      </c>
    </row>
    <row r="40" spans="1:13" ht="15">
      <c r="A40" s="2">
        <v>39</v>
      </c>
      <c r="B40" s="107" t="s">
        <v>139</v>
      </c>
      <c r="C40" s="16">
        <v>52400</v>
      </c>
      <c r="D40" s="16">
        <v>53157</v>
      </c>
      <c r="E40" s="4">
        <v>54460</v>
      </c>
      <c r="F40" s="43">
        <f t="shared" si="6"/>
        <v>0.004497873462249247</v>
      </c>
      <c r="G40" s="43">
        <f t="shared" si="7"/>
        <v>0.03931297709923664</v>
      </c>
      <c r="H40" s="11">
        <f t="shared" si="8"/>
        <v>2060</v>
      </c>
      <c r="I40" s="37">
        <f t="shared" si="9"/>
        <v>0.002069330611728283</v>
      </c>
      <c r="J40" s="119">
        <v>52245.21</v>
      </c>
      <c r="K40" s="117">
        <v>52285.54</v>
      </c>
      <c r="L40" s="37">
        <f t="shared" si="10"/>
        <v>0.0007719367957369058</v>
      </c>
      <c r="M40" s="56">
        <f t="shared" si="11"/>
        <v>40.330000000001746</v>
      </c>
    </row>
    <row r="41" spans="1:13" ht="15">
      <c r="A41" s="2">
        <v>40</v>
      </c>
      <c r="B41" s="107" t="s">
        <v>140</v>
      </c>
      <c r="C41" s="16">
        <v>22143</v>
      </c>
      <c r="D41" s="16">
        <v>23122</v>
      </c>
      <c r="E41" s="4">
        <v>24311</v>
      </c>
      <c r="F41" s="43">
        <f t="shared" si="6"/>
        <v>0.00200785533861075</v>
      </c>
      <c r="G41" s="43">
        <f t="shared" si="7"/>
        <v>0.09790904574809195</v>
      </c>
      <c r="H41" s="11">
        <f t="shared" si="8"/>
        <v>2168</v>
      </c>
      <c r="I41" s="37">
        <f t="shared" si="9"/>
        <v>0.0021778197894305423</v>
      </c>
      <c r="J41" s="119">
        <v>21916.39</v>
      </c>
      <c r="K41" s="117">
        <v>22641.77</v>
      </c>
      <c r="L41" s="37">
        <f t="shared" si="10"/>
        <v>0.03309760412184676</v>
      </c>
      <c r="M41" s="56">
        <f t="shared" si="11"/>
        <v>725.380000000001</v>
      </c>
    </row>
    <row r="42" spans="1:13" ht="15">
      <c r="A42" s="2">
        <v>41</v>
      </c>
      <c r="B42" s="107" t="s">
        <v>141</v>
      </c>
      <c r="C42" s="16">
        <v>367697</v>
      </c>
      <c r="D42" s="16">
        <v>390225</v>
      </c>
      <c r="E42" s="4">
        <v>398178</v>
      </c>
      <c r="F42" s="43">
        <f t="shared" si="6"/>
        <v>0.03288568232558724</v>
      </c>
      <c r="G42" s="43">
        <f t="shared" si="7"/>
        <v>0.08289705926346964</v>
      </c>
      <c r="H42" s="11">
        <f t="shared" si="8"/>
        <v>30481</v>
      </c>
      <c r="I42" s="37">
        <f t="shared" si="9"/>
        <v>0.030619061347616404</v>
      </c>
      <c r="J42" s="119">
        <v>383600.7</v>
      </c>
      <c r="K42" s="117">
        <v>385836.7</v>
      </c>
      <c r="L42" s="37">
        <f t="shared" si="10"/>
        <v>0.005828977892897484</v>
      </c>
      <c r="M42" s="56">
        <f t="shared" si="11"/>
        <v>2236</v>
      </c>
    </row>
    <row r="43" spans="1:13" ht="15">
      <c r="A43" s="2">
        <v>42</v>
      </c>
      <c r="B43" s="107" t="s">
        <v>142</v>
      </c>
      <c r="C43" s="16">
        <v>232643</v>
      </c>
      <c r="D43" s="16">
        <v>259260</v>
      </c>
      <c r="E43" s="4">
        <v>260190</v>
      </c>
      <c r="F43" s="43">
        <f t="shared" si="6"/>
        <v>0.02148919750537333</v>
      </c>
      <c r="G43" s="43">
        <f t="shared" si="7"/>
        <v>0.11840889259509205</v>
      </c>
      <c r="H43" s="11">
        <f t="shared" si="8"/>
        <v>27547</v>
      </c>
      <c r="I43" s="37">
        <f t="shared" si="9"/>
        <v>0.027671772020038354</v>
      </c>
      <c r="J43" s="117">
        <v>240157</v>
      </c>
      <c r="K43" s="117">
        <v>242830.5</v>
      </c>
      <c r="L43" s="37">
        <f t="shared" si="10"/>
        <v>0.011132300953126496</v>
      </c>
      <c r="M43" s="56">
        <f t="shared" si="11"/>
        <v>2673.5</v>
      </c>
    </row>
    <row r="44" spans="1:13" ht="15">
      <c r="A44" s="2">
        <v>43</v>
      </c>
      <c r="B44" s="107" t="s">
        <v>143</v>
      </c>
      <c r="C44" s="16">
        <v>73001</v>
      </c>
      <c r="D44" s="16">
        <v>78377</v>
      </c>
      <c r="E44" s="4">
        <v>78396</v>
      </c>
      <c r="F44" s="43">
        <f t="shared" si="6"/>
        <v>0.006474757398944032</v>
      </c>
      <c r="G44" s="43">
        <f t="shared" si="7"/>
        <v>0.07390309721784633</v>
      </c>
      <c r="H44" s="11">
        <f t="shared" si="8"/>
        <v>5395</v>
      </c>
      <c r="I44" s="37">
        <f t="shared" si="9"/>
        <v>0.005419436237997129</v>
      </c>
      <c r="J44" s="117">
        <v>77339.99</v>
      </c>
      <c r="K44" s="117">
        <v>77173.23</v>
      </c>
      <c r="L44" s="37">
        <f t="shared" si="10"/>
        <v>-0.0021561937103949627</v>
      </c>
      <c r="M44" s="56">
        <f t="shared" si="11"/>
        <v>-166.7600000000093</v>
      </c>
    </row>
    <row r="45" spans="1:13" ht="15">
      <c r="A45" s="2">
        <v>44</v>
      </c>
      <c r="B45" s="107" t="s">
        <v>144</v>
      </c>
      <c r="C45" s="16">
        <v>77150</v>
      </c>
      <c r="D45" s="16">
        <v>86299</v>
      </c>
      <c r="E45" s="4">
        <v>85623</v>
      </c>
      <c r="F45" s="43">
        <f t="shared" si="6"/>
        <v>0.0070716382566685144</v>
      </c>
      <c r="G45" s="43">
        <f t="shared" si="7"/>
        <v>0.1098250162022035</v>
      </c>
      <c r="H45" s="11">
        <f t="shared" si="8"/>
        <v>8473</v>
      </c>
      <c r="I45" s="37">
        <f t="shared" si="9"/>
        <v>0.008511377802511525</v>
      </c>
      <c r="J45" s="117">
        <v>80947.98</v>
      </c>
      <c r="K45" s="117">
        <v>81641.57</v>
      </c>
      <c r="L45" s="37">
        <f t="shared" si="10"/>
        <v>0.00856834228599665</v>
      </c>
      <c r="M45" s="56">
        <f t="shared" si="11"/>
        <v>693.5900000000111</v>
      </c>
    </row>
    <row r="46" spans="1:13" ht="15">
      <c r="A46" s="2">
        <v>45</v>
      </c>
      <c r="B46" s="107" t="s">
        <v>145</v>
      </c>
      <c r="C46" s="16">
        <v>178007</v>
      </c>
      <c r="D46" s="16">
        <v>190237</v>
      </c>
      <c r="E46" s="4">
        <v>195205</v>
      </c>
      <c r="F46" s="43">
        <f t="shared" si="6"/>
        <v>0.016122060029349326</v>
      </c>
      <c r="G46" s="43">
        <f t="shared" si="7"/>
        <v>0.09661417809411989</v>
      </c>
      <c r="H46" s="11">
        <f t="shared" si="8"/>
        <v>17198</v>
      </c>
      <c r="I46" s="37">
        <f t="shared" si="9"/>
        <v>0.017275897019661656</v>
      </c>
      <c r="J46" s="117">
        <v>189936.6</v>
      </c>
      <c r="K46" s="117">
        <v>191208.9</v>
      </c>
      <c r="L46" s="37">
        <f t="shared" si="10"/>
        <v>0.0066985509901724485</v>
      </c>
      <c r="M46" s="56">
        <f t="shared" si="11"/>
        <v>1272.2999999999884</v>
      </c>
    </row>
    <row r="47" spans="1:13" ht="15">
      <c r="A47" s="2">
        <v>46</v>
      </c>
      <c r="B47" s="107" t="s">
        <v>146</v>
      </c>
      <c r="C47" s="16">
        <v>104541</v>
      </c>
      <c r="D47" s="16">
        <v>117304</v>
      </c>
      <c r="E47" s="4">
        <v>116871</v>
      </c>
      <c r="F47" s="43">
        <f t="shared" si="6"/>
        <v>0.009652423235522067</v>
      </c>
      <c r="G47" s="43">
        <f t="shared" si="7"/>
        <v>0.11794415588142451</v>
      </c>
      <c r="H47" s="11">
        <f t="shared" si="8"/>
        <v>12330</v>
      </c>
      <c r="I47" s="37">
        <f t="shared" si="9"/>
        <v>0.012385847787674625</v>
      </c>
      <c r="J47" s="117">
        <v>111230.1</v>
      </c>
      <c r="K47" s="117">
        <v>112520.6</v>
      </c>
      <c r="L47" s="37">
        <f t="shared" si="10"/>
        <v>0.011602075337521047</v>
      </c>
      <c r="M47" s="56">
        <f t="shared" si="11"/>
        <v>1290.5</v>
      </c>
    </row>
    <row r="48" spans="1:13" ht="15">
      <c r="A48" s="2">
        <v>47</v>
      </c>
      <c r="B48" s="107" t="s">
        <v>147</v>
      </c>
      <c r="C48" s="16">
        <v>39420</v>
      </c>
      <c r="D48" s="16">
        <v>46805</v>
      </c>
      <c r="E48" s="4">
        <v>46480</v>
      </c>
      <c r="F48" s="43">
        <f t="shared" si="6"/>
        <v>0.0038388020294775065</v>
      </c>
      <c r="G48" s="43">
        <f t="shared" si="7"/>
        <v>0.17909690512430237</v>
      </c>
      <c r="H48" s="11">
        <f t="shared" si="8"/>
        <v>7060</v>
      </c>
      <c r="I48" s="37">
        <f t="shared" si="9"/>
        <v>0.007091977727573629</v>
      </c>
      <c r="J48" s="117">
        <v>46190.21</v>
      </c>
      <c r="K48" s="117">
        <v>46970.77</v>
      </c>
      <c r="L48" s="37">
        <f t="shared" si="10"/>
        <v>0.016898819035462226</v>
      </c>
      <c r="M48" s="56">
        <f t="shared" si="11"/>
        <v>780.5599999999977</v>
      </c>
    </row>
    <row r="49" spans="1:13" ht="15">
      <c r="A49" s="2">
        <v>48</v>
      </c>
      <c r="B49" s="107" t="s">
        <v>148</v>
      </c>
      <c r="C49" s="16">
        <v>180190</v>
      </c>
      <c r="D49" s="16">
        <v>196943</v>
      </c>
      <c r="E49" s="4">
        <v>195939</v>
      </c>
      <c r="F49" s="43">
        <f t="shared" si="6"/>
        <v>0.01618268138669951</v>
      </c>
      <c r="G49" s="43">
        <f t="shared" si="7"/>
        <v>0.08740218658083135</v>
      </c>
      <c r="H49" s="11">
        <f t="shared" si="8"/>
        <v>15749</v>
      </c>
      <c r="I49" s="37">
        <f t="shared" si="9"/>
        <v>0.015820333885489674</v>
      </c>
      <c r="J49" s="117">
        <v>165128.7</v>
      </c>
      <c r="K49" s="117">
        <v>165984.9</v>
      </c>
      <c r="L49" s="37">
        <f t="shared" si="10"/>
        <v>0.005185046572764047</v>
      </c>
      <c r="M49" s="56">
        <f t="shared" si="11"/>
        <v>856.1999999999825</v>
      </c>
    </row>
    <row r="50" spans="1:13" ht="15">
      <c r="A50" s="2">
        <v>49</v>
      </c>
      <c r="B50" s="107" t="s">
        <v>149</v>
      </c>
      <c r="C50" s="16">
        <v>14930</v>
      </c>
      <c r="D50" s="16">
        <v>18056</v>
      </c>
      <c r="E50" s="4">
        <v>18137</v>
      </c>
      <c r="F50" s="43">
        <f t="shared" si="6"/>
        <v>0.001497942177466298</v>
      </c>
      <c r="G50" s="43">
        <f t="shared" si="7"/>
        <v>0.21480241125251173</v>
      </c>
      <c r="H50" s="11">
        <f t="shared" si="8"/>
        <v>3207</v>
      </c>
      <c r="I50" s="37">
        <f t="shared" si="9"/>
        <v>0.0032215258601032055</v>
      </c>
      <c r="J50" s="117">
        <v>17906.06</v>
      </c>
      <c r="K50" s="117">
        <v>18384.09</v>
      </c>
      <c r="L50" s="37">
        <f t="shared" si="10"/>
        <v>0.026696548542783773</v>
      </c>
      <c r="M50" s="56">
        <f t="shared" si="11"/>
        <v>478.02999999999884</v>
      </c>
    </row>
    <row r="51" spans="1:13" ht="15">
      <c r="A51" s="2">
        <v>50</v>
      </c>
      <c r="B51" s="107" t="s">
        <v>150</v>
      </c>
      <c r="C51" s="16">
        <v>33277</v>
      </c>
      <c r="D51" s="16">
        <v>36302</v>
      </c>
      <c r="E51" s="4">
        <v>36319</v>
      </c>
      <c r="F51" s="43">
        <f t="shared" si="6"/>
        <v>0.002999600923162512</v>
      </c>
      <c r="G51" s="43">
        <f t="shared" si="7"/>
        <v>0.09141449048892629</v>
      </c>
      <c r="H51" s="11">
        <f t="shared" si="8"/>
        <v>3042</v>
      </c>
      <c r="I51" s="37">
        <f t="shared" si="9"/>
        <v>0.003055778505280309</v>
      </c>
      <c r="J51" s="117">
        <v>33864.02</v>
      </c>
      <c r="K51" s="117">
        <v>34109.36</v>
      </c>
      <c r="L51" s="37">
        <f t="shared" si="10"/>
        <v>0.007244857521345777</v>
      </c>
      <c r="M51" s="56">
        <f t="shared" si="11"/>
        <v>245.34000000000378</v>
      </c>
    </row>
    <row r="52" spans="1:13" ht="15">
      <c r="A52" s="2">
        <v>51</v>
      </c>
      <c r="B52" s="107" t="s">
        <v>151</v>
      </c>
      <c r="C52" s="16">
        <v>31178</v>
      </c>
      <c r="D52" s="16">
        <v>33604</v>
      </c>
      <c r="E52" s="4">
        <v>33059</v>
      </c>
      <c r="F52" s="43">
        <f t="shared" si="6"/>
        <v>0.0027303562025063877</v>
      </c>
      <c r="G52" s="43">
        <f t="shared" si="7"/>
        <v>0.06033100263005966</v>
      </c>
      <c r="H52" s="11">
        <f t="shared" si="8"/>
        <v>1881</v>
      </c>
      <c r="I52" s="37">
        <f t="shared" si="9"/>
        <v>0.0018895198449810195</v>
      </c>
      <c r="J52" s="117">
        <v>30575.26</v>
      </c>
      <c r="K52" s="117">
        <v>30698.32</v>
      </c>
      <c r="L52" s="37">
        <f t="shared" si="10"/>
        <v>0.004024822683437568</v>
      </c>
      <c r="M52" s="56">
        <f t="shared" si="11"/>
        <v>123.06000000000131</v>
      </c>
    </row>
    <row r="53" spans="1:13" ht="15">
      <c r="A53" s="2">
        <v>52</v>
      </c>
      <c r="B53" s="107" t="s">
        <v>152</v>
      </c>
      <c r="C53" s="16">
        <v>61386</v>
      </c>
      <c r="D53" s="16">
        <v>67132</v>
      </c>
      <c r="E53" s="4">
        <v>67982</v>
      </c>
      <c r="F53" s="43">
        <f t="shared" si="6"/>
        <v>0.0056146609201364</v>
      </c>
      <c r="G53" s="43">
        <f t="shared" si="7"/>
        <v>0.10745121037370084</v>
      </c>
      <c r="H53" s="11">
        <f t="shared" si="8"/>
        <v>6596</v>
      </c>
      <c r="I53" s="37">
        <f t="shared" si="9"/>
        <v>0.006625876075223181</v>
      </c>
      <c r="J53" s="117">
        <v>65301.24</v>
      </c>
      <c r="K53" s="117">
        <v>65908.03</v>
      </c>
      <c r="L53" s="37">
        <f t="shared" si="10"/>
        <v>0.009292166580603996</v>
      </c>
      <c r="M53" s="56">
        <f t="shared" si="11"/>
        <v>606.7900000000009</v>
      </c>
    </row>
    <row r="54" spans="1:13" ht="15">
      <c r="A54" s="2">
        <v>53</v>
      </c>
      <c r="B54" s="107" t="s">
        <v>153</v>
      </c>
      <c r="C54" s="16">
        <v>45470</v>
      </c>
      <c r="D54" s="16">
        <v>48264</v>
      </c>
      <c r="E54" s="4">
        <v>48601</v>
      </c>
      <c r="F54" s="43">
        <f t="shared" si="6"/>
        <v>0.004013976278714206</v>
      </c>
      <c r="G54" s="43">
        <f t="shared" si="7"/>
        <v>0.06885858808005278</v>
      </c>
      <c r="H54" s="11">
        <f t="shared" si="8"/>
        <v>3131</v>
      </c>
      <c r="I54" s="37">
        <f t="shared" si="9"/>
        <v>0.003145181623942356</v>
      </c>
      <c r="J54" s="117">
        <v>43341.3</v>
      </c>
      <c r="K54" s="117">
        <v>43416.14</v>
      </c>
      <c r="L54" s="37">
        <f t="shared" si="10"/>
        <v>0.0017267594649905864</v>
      </c>
      <c r="M54" s="56">
        <f t="shared" si="11"/>
        <v>74.83999999999651</v>
      </c>
    </row>
    <row r="55" spans="1:13" ht="15">
      <c r="A55" s="2">
        <v>54</v>
      </c>
      <c r="B55" s="107" t="s">
        <v>154</v>
      </c>
      <c r="C55" s="16">
        <v>126824</v>
      </c>
      <c r="D55" s="16">
        <v>138157</v>
      </c>
      <c r="E55" s="4">
        <v>137008</v>
      </c>
      <c r="F55" s="43">
        <f t="shared" si="6"/>
        <v>0.011315546223206846</v>
      </c>
      <c r="G55" s="43">
        <f t="shared" si="7"/>
        <v>0.08030025862612755</v>
      </c>
      <c r="H55" s="11">
        <f t="shared" si="8"/>
        <v>10184</v>
      </c>
      <c r="I55" s="37">
        <f t="shared" si="9"/>
        <v>0.010230127645553802</v>
      </c>
      <c r="J55" s="117">
        <v>134630.5</v>
      </c>
      <c r="K55" s="117">
        <v>135561.3</v>
      </c>
      <c r="L55" s="37">
        <f t="shared" si="10"/>
        <v>0.006913737971707662</v>
      </c>
      <c r="M55" s="56">
        <f t="shared" si="11"/>
        <v>930.7999999999884</v>
      </c>
    </row>
    <row r="56" spans="1:13" ht="15">
      <c r="A56" s="2">
        <v>55</v>
      </c>
      <c r="B56" s="107" t="s">
        <v>155</v>
      </c>
      <c r="C56" s="16">
        <v>122738</v>
      </c>
      <c r="D56" s="16">
        <v>137845</v>
      </c>
      <c r="E56" s="4">
        <v>136778</v>
      </c>
      <c r="F56" s="43">
        <f t="shared" si="6"/>
        <v>0.011296550430031721</v>
      </c>
      <c r="G56" s="43">
        <f t="shared" si="7"/>
        <v>0.11439000146653848</v>
      </c>
      <c r="H56" s="11">
        <f t="shared" si="8"/>
        <v>14040</v>
      </c>
      <c r="I56" s="37">
        <f t="shared" si="9"/>
        <v>0.014103593101293733</v>
      </c>
      <c r="J56" s="117">
        <v>134220.8</v>
      </c>
      <c r="K56" s="117">
        <v>134131.3</v>
      </c>
      <c r="L56" s="37">
        <f t="shared" si="10"/>
        <v>-0.0006668117013160405</v>
      </c>
      <c r="M56" s="56">
        <f t="shared" si="11"/>
        <v>-89.5</v>
      </c>
    </row>
    <row r="57" spans="1:13" ht="15">
      <c r="A57" s="2">
        <v>56</v>
      </c>
      <c r="B57" s="107" t="s">
        <v>156</v>
      </c>
      <c r="C57" s="16">
        <v>16220</v>
      </c>
      <c r="D57" s="16">
        <v>17391</v>
      </c>
      <c r="E57" s="4">
        <v>18223</v>
      </c>
      <c r="F57" s="43">
        <f t="shared" si="6"/>
        <v>0.001505044952305693</v>
      </c>
      <c r="G57" s="43">
        <f t="shared" si="7"/>
        <v>0.12348951911220715</v>
      </c>
      <c r="H57" s="11">
        <f t="shared" si="8"/>
        <v>2003</v>
      </c>
      <c r="I57" s="37">
        <f t="shared" si="9"/>
        <v>0.002012072434607646</v>
      </c>
      <c r="J57" s="117">
        <v>16708.54</v>
      </c>
      <c r="K57" s="117">
        <v>16873.3</v>
      </c>
      <c r="L57" s="37">
        <f t="shared" si="10"/>
        <v>0.00986082566160768</v>
      </c>
      <c r="M57" s="56">
        <f t="shared" si="11"/>
        <v>164.7599999999984</v>
      </c>
    </row>
    <row r="58" spans="1:13" ht="15">
      <c r="A58" s="2">
        <v>57</v>
      </c>
      <c r="B58" s="107" t="s">
        <v>157</v>
      </c>
      <c r="C58" s="16">
        <v>22740</v>
      </c>
      <c r="D58" s="16">
        <v>22226</v>
      </c>
      <c r="E58" s="4">
        <v>22264</v>
      </c>
      <c r="F58" s="43">
        <f t="shared" si="6"/>
        <v>0.0018387927793521344</v>
      </c>
      <c r="G58" s="43">
        <f t="shared" si="7"/>
        <v>-0.020932277924362357</v>
      </c>
      <c r="H58" s="11">
        <f t="shared" si="8"/>
        <v>-476</v>
      </c>
      <c r="I58" s="37">
        <f t="shared" si="9"/>
        <v>-0.000478156005428477</v>
      </c>
      <c r="J58" s="117">
        <v>21340.64</v>
      </c>
      <c r="K58" s="117">
        <v>21317.48</v>
      </c>
      <c r="L58" s="37">
        <f t="shared" si="10"/>
        <v>-0.0010852533007444881</v>
      </c>
      <c r="M58" s="56">
        <f t="shared" si="11"/>
        <v>-23.159999999999854</v>
      </c>
    </row>
    <row r="59" spans="1:13" ht="15">
      <c r="A59" s="2">
        <v>58</v>
      </c>
      <c r="B59" s="107" t="s">
        <v>158</v>
      </c>
      <c r="C59" s="16">
        <v>64834</v>
      </c>
      <c r="D59" s="16">
        <v>68348</v>
      </c>
      <c r="E59" s="4">
        <v>68680</v>
      </c>
      <c r="F59" s="43">
        <f t="shared" si="6"/>
        <v>0.00567230902290265</v>
      </c>
      <c r="G59" s="43">
        <f t="shared" si="7"/>
        <v>0.05932072677915908</v>
      </c>
      <c r="H59" s="11">
        <f t="shared" si="8"/>
        <v>3846</v>
      </c>
      <c r="I59" s="37">
        <f t="shared" si="9"/>
        <v>0.0038634201615082406</v>
      </c>
      <c r="J59" s="117">
        <v>61926.5</v>
      </c>
      <c r="K59" s="117">
        <v>62178.41</v>
      </c>
      <c r="L59" s="37">
        <f t="shared" si="10"/>
        <v>0.004067886930474086</v>
      </c>
      <c r="M59" s="56">
        <f t="shared" si="11"/>
        <v>251.9100000000035</v>
      </c>
    </row>
    <row r="60" spans="1:13" ht="15">
      <c r="A60" s="2">
        <v>59</v>
      </c>
      <c r="B60" s="107" t="s">
        <v>159</v>
      </c>
      <c r="C60" s="16">
        <v>198324</v>
      </c>
      <c r="D60" s="16">
        <v>210614</v>
      </c>
      <c r="E60" s="4">
        <v>213370</v>
      </c>
      <c r="F60" s="43">
        <f t="shared" si="6"/>
        <v>0.017622314738158684</v>
      </c>
      <c r="G60" s="43">
        <f t="shared" si="7"/>
        <v>0.07586575502712732</v>
      </c>
      <c r="H60" s="11">
        <f t="shared" si="8"/>
        <v>15046</v>
      </c>
      <c r="I60" s="37">
        <f t="shared" si="9"/>
        <v>0.015114149701001818</v>
      </c>
      <c r="J60" s="117">
        <v>206383.4</v>
      </c>
      <c r="K60" s="117">
        <v>207481.7</v>
      </c>
      <c r="L60" s="37">
        <f t="shared" si="10"/>
        <v>0.0053216489310672155</v>
      </c>
      <c r="M60" s="56">
        <f t="shared" si="11"/>
        <v>1098.3000000000175</v>
      </c>
    </row>
    <row r="61" spans="1:13" ht="15">
      <c r="A61" s="2">
        <v>60</v>
      </c>
      <c r="B61" s="107" t="s">
        <v>160</v>
      </c>
      <c r="C61" s="16">
        <v>46724</v>
      </c>
      <c r="D61" s="16">
        <v>49138</v>
      </c>
      <c r="E61" s="4">
        <v>49280</v>
      </c>
      <c r="F61" s="43">
        <f t="shared" si="6"/>
        <v>0.0040700551637833805</v>
      </c>
      <c r="G61" s="43">
        <f t="shared" si="7"/>
        <v>0.05470422052906429</v>
      </c>
      <c r="H61" s="11">
        <f t="shared" si="8"/>
        <v>2556</v>
      </c>
      <c r="I61" s="37">
        <f t="shared" si="9"/>
        <v>0.0025675772056201413</v>
      </c>
      <c r="J61" s="117">
        <v>46637.24</v>
      </c>
      <c r="K61" s="117">
        <v>46498.44</v>
      </c>
      <c r="L61" s="37">
        <f t="shared" si="10"/>
        <v>-0.0029761623972601216</v>
      </c>
      <c r="M61" s="56">
        <f t="shared" si="11"/>
        <v>-138.79999999999563</v>
      </c>
    </row>
    <row r="62" spans="1:13" ht="15">
      <c r="A62" s="2">
        <v>61</v>
      </c>
      <c r="B62" s="107" t="s">
        <v>161</v>
      </c>
      <c r="C62" s="16">
        <v>105495</v>
      </c>
      <c r="D62" s="16">
        <v>109251</v>
      </c>
      <c r="E62" s="4">
        <v>108893</v>
      </c>
      <c r="F62" s="43">
        <f t="shared" si="6"/>
        <v>0.008993516983560546</v>
      </c>
      <c r="G62" s="43">
        <f t="shared" si="7"/>
        <v>0.03221005734868951</v>
      </c>
      <c r="H62" s="11">
        <f t="shared" si="8"/>
        <v>3398</v>
      </c>
      <c r="I62" s="37">
        <f t="shared" si="9"/>
        <v>0.003413390979928498</v>
      </c>
      <c r="J62" s="117">
        <v>104343.8</v>
      </c>
      <c r="K62" s="117">
        <v>104363.4</v>
      </c>
      <c r="L62" s="37">
        <f t="shared" si="10"/>
        <v>0.00018784058084899408</v>
      </c>
      <c r="M62" s="56">
        <f t="shared" si="11"/>
        <v>19.59999999999127</v>
      </c>
    </row>
    <row r="63" spans="1:13" ht="15">
      <c r="A63" s="2">
        <v>62</v>
      </c>
      <c r="B63" s="107" t="s">
        <v>162</v>
      </c>
      <c r="C63" s="16">
        <v>7344</v>
      </c>
      <c r="D63" s="16">
        <v>8739</v>
      </c>
      <c r="E63" s="4">
        <v>9886</v>
      </c>
      <c r="F63" s="43">
        <f t="shared" si="6"/>
        <v>0.0008164887449099534</v>
      </c>
      <c r="G63" s="43">
        <f t="shared" si="7"/>
        <v>0.3461328976034858</v>
      </c>
      <c r="H63" s="11">
        <f t="shared" si="8"/>
        <v>2542</v>
      </c>
      <c r="I63" s="37">
        <f t="shared" si="9"/>
        <v>0.0025535137936957743</v>
      </c>
      <c r="J63" s="117">
        <v>7946.022</v>
      </c>
      <c r="K63" s="117">
        <v>8242.731</v>
      </c>
      <c r="L63" s="37">
        <f t="shared" si="10"/>
        <v>0.037340571168818795</v>
      </c>
      <c r="M63" s="56">
        <f t="shared" si="11"/>
        <v>296.70899999999983</v>
      </c>
    </row>
    <row r="64" spans="1:13" ht="15">
      <c r="A64" s="2">
        <v>63</v>
      </c>
      <c r="B64" s="107" t="s">
        <v>163</v>
      </c>
      <c r="C64" s="16">
        <v>83173</v>
      </c>
      <c r="D64" s="16">
        <v>92655</v>
      </c>
      <c r="E64" s="4">
        <v>92133</v>
      </c>
      <c r="F64" s="43">
        <f t="shared" si="6"/>
        <v>0.007609301793929671</v>
      </c>
      <c r="G64" s="43">
        <f t="shared" si="7"/>
        <v>0.1077272672622125</v>
      </c>
      <c r="H64" s="11">
        <f t="shared" si="8"/>
        <v>8960</v>
      </c>
      <c r="I64" s="37">
        <f t="shared" si="9"/>
        <v>0.009000583631594861</v>
      </c>
      <c r="J64" s="117">
        <v>97921.57</v>
      </c>
      <c r="K64" s="117">
        <v>98864.75</v>
      </c>
      <c r="L64" s="37">
        <f t="shared" si="10"/>
        <v>0.009631994258261924</v>
      </c>
      <c r="M64" s="56">
        <f t="shared" si="11"/>
        <v>943.179999999993</v>
      </c>
    </row>
    <row r="65" spans="1:13" ht="15">
      <c r="A65" s="2">
        <v>64</v>
      </c>
      <c r="B65" s="107" t="s">
        <v>164</v>
      </c>
      <c r="C65" s="16">
        <v>48880</v>
      </c>
      <c r="D65" s="16">
        <v>50109</v>
      </c>
      <c r="E65" s="4">
        <v>51253</v>
      </c>
      <c r="F65" s="43">
        <f t="shared" si="6"/>
        <v>0.004233006033063913</v>
      </c>
      <c r="G65" s="43">
        <f t="shared" si="7"/>
        <v>0.04854746317512275</v>
      </c>
      <c r="H65" s="11">
        <f t="shared" si="8"/>
        <v>2373</v>
      </c>
      <c r="I65" s="37">
        <f t="shared" si="9"/>
        <v>0.0023837483211802016</v>
      </c>
      <c r="J65" s="117">
        <v>49586.85</v>
      </c>
      <c r="K65" s="117">
        <v>50025.41</v>
      </c>
      <c r="L65" s="37">
        <f t="shared" si="10"/>
        <v>0.008844280288020008</v>
      </c>
      <c r="M65" s="56">
        <f t="shared" si="11"/>
        <v>438.56000000000495</v>
      </c>
    </row>
    <row r="66" spans="1:13" ht="15">
      <c r="A66" s="2">
        <v>65</v>
      </c>
      <c r="B66" s="107" t="s">
        <v>165</v>
      </c>
      <c r="C66" s="16">
        <v>53660</v>
      </c>
      <c r="D66" s="16">
        <v>84275</v>
      </c>
      <c r="E66" s="4">
        <v>83340</v>
      </c>
      <c r="F66" s="43">
        <f aca="true" t="shared" si="12" ref="F66:F82">E66/$E$83</f>
        <v>0.006883084361804118</v>
      </c>
      <c r="G66" s="43">
        <f aca="true" t="shared" si="13" ref="G66:G82">(E66-C66)/C66</f>
        <v>0.5531121878494223</v>
      </c>
      <c r="H66" s="11">
        <f aca="true" t="shared" si="14" ref="H66:H82">E66-C66</f>
        <v>29680</v>
      </c>
      <c r="I66" s="37">
        <f aca="true" t="shared" si="15" ref="I66:I82">H66/$H$83</f>
        <v>0.02981443327965798</v>
      </c>
      <c r="J66" s="117">
        <v>68011.4</v>
      </c>
      <c r="K66" s="117">
        <v>70142.58</v>
      </c>
      <c r="L66" s="37">
        <f aca="true" t="shared" si="16" ref="L66:L82">(K66-J66)/J66</f>
        <v>0.03133562902689854</v>
      </c>
      <c r="M66" s="56">
        <f aca="true" t="shared" si="17" ref="M66:M82">K66-J66</f>
        <v>2131.1800000000076</v>
      </c>
    </row>
    <row r="67" spans="1:13" ht="15">
      <c r="A67" s="2">
        <v>66</v>
      </c>
      <c r="B67" s="107" t="s">
        <v>166</v>
      </c>
      <c r="C67" s="16">
        <v>34506</v>
      </c>
      <c r="D67" s="16">
        <v>37962</v>
      </c>
      <c r="E67" s="4">
        <v>37241</v>
      </c>
      <c r="F67" s="43">
        <f t="shared" si="12"/>
        <v>0.003075749276673232</v>
      </c>
      <c r="G67" s="43">
        <f t="shared" si="13"/>
        <v>0.07926157769663247</v>
      </c>
      <c r="H67" s="11">
        <f t="shared" si="14"/>
        <v>2735</v>
      </c>
      <c r="I67" s="37">
        <f t="shared" si="15"/>
        <v>0.0027473879723674045</v>
      </c>
      <c r="J67" s="117">
        <v>35130.76</v>
      </c>
      <c r="K67" s="117">
        <v>35267.63</v>
      </c>
      <c r="L67" s="37">
        <f t="shared" si="16"/>
        <v>0.0038960159131198793</v>
      </c>
      <c r="M67" s="56">
        <f t="shared" si="17"/>
        <v>136.86999999999534</v>
      </c>
    </row>
    <row r="68" spans="1:13" ht="15">
      <c r="A68" s="2">
        <v>67</v>
      </c>
      <c r="B68" s="107" t="s">
        <v>167</v>
      </c>
      <c r="C68" s="16">
        <v>82538</v>
      </c>
      <c r="D68" s="16">
        <v>84218</v>
      </c>
      <c r="E68" s="4">
        <v>84236</v>
      </c>
      <c r="F68" s="43">
        <f t="shared" si="12"/>
        <v>0.006957085364781998</v>
      </c>
      <c r="G68" s="43">
        <f t="shared" si="13"/>
        <v>0.0205723424362112</v>
      </c>
      <c r="H68" s="11">
        <f t="shared" si="14"/>
        <v>1698</v>
      </c>
      <c r="I68" s="37">
        <f t="shared" si="15"/>
        <v>0.0017056909605410798</v>
      </c>
      <c r="J68" s="117">
        <v>81476.76</v>
      </c>
      <c r="K68" s="117">
        <v>81328.49</v>
      </c>
      <c r="L68" s="37">
        <f t="shared" si="16"/>
        <v>-0.0018197827208640788</v>
      </c>
      <c r="M68" s="56">
        <f t="shared" si="17"/>
        <v>-148.26999999998952</v>
      </c>
    </row>
    <row r="69" spans="1:13" ht="15">
      <c r="A69" s="2">
        <v>68</v>
      </c>
      <c r="B69" s="107" t="s">
        <v>168</v>
      </c>
      <c r="C69" s="16">
        <v>35004</v>
      </c>
      <c r="D69" s="16">
        <v>37357</v>
      </c>
      <c r="E69" s="4">
        <v>39129</v>
      </c>
      <c r="F69" s="43">
        <f t="shared" si="12"/>
        <v>0.0032316799615194785</v>
      </c>
      <c r="G69" s="43">
        <f t="shared" si="13"/>
        <v>0.11784367500857044</v>
      </c>
      <c r="H69" s="11">
        <f t="shared" si="14"/>
        <v>4125</v>
      </c>
      <c r="I69" s="37">
        <f t="shared" si="15"/>
        <v>0.004143683870572411</v>
      </c>
      <c r="J69" s="117">
        <v>34463.53</v>
      </c>
      <c r="K69" s="117">
        <v>37288.5</v>
      </c>
      <c r="L69" s="37">
        <f t="shared" si="16"/>
        <v>0.08196983884123307</v>
      </c>
      <c r="M69" s="56">
        <f t="shared" si="17"/>
        <v>2824.970000000001</v>
      </c>
    </row>
    <row r="70" spans="1:13" ht="15">
      <c r="A70" s="2">
        <v>69</v>
      </c>
      <c r="B70" s="107" t="s">
        <v>169</v>
      </c>
      <c r="C70" s="16">
        <v>6014</v>
      </c>
      <c r="D70" s="16">
        <v>6602</v>
      </c>
      <c r="E70" s="4">
        <v>6622</v>
      </c>
      <c r="F70" s="43">
        <f t="shared" si="12"/>
        <v>0.0005469136626333917</v>
      </c>
      <c r="G70" s="43">
        <f t="shared" si="13"/>
        <v>0.10109743930828068</v>
      </c>
      <c r="H70" s="11">
        <f t="shared" si="14"/>
        <v>608</v>
      </c>
      <c r="I70" s="37">
        <f t="shared" si="15"/>
        <v>0.0006107538892867942</v>
      </c>
      <c r="J70" s="117">
        <v>5951.478</v>
      </c>
      <c r="K70" s="117">
        <v>5908.665</v>
      </c>
      <c r="L70" s="37">
        <f t="shared" si="16"/>
        <v>-0.007193675251761008</v>
      </c>
      <c r="M70" s="56">
        <f t="shared" si="17"/>
        <v>-42.8130000000001</v>
      </c>
    </row>
    <row r="71" spans="1:13" ht="15">
      <c r="A71" s="2">
        <v>70</v>
      </c>
      <c r="B71" s="107" t="s">
        <v>170</v>
      </c>
      <c r="C71" s="16">
        <v>33370</v>
      </c>
      <c r="D71" s="16">
        <v>36028</v>
      </c>
      <c r="E71" s="4">
        <v>36696</v>
      </c>
      <c r="F71" s="43">
        <f t="shared" si="12"/>
        <v>0.003030737505888696</v>
      </c>
      <c r="G71" s="43">
        <f t="shared" si="13"/>
        <v>0.09967036260113875</v>
      </c>
      <c r="H71" s="11">
        <f t="shared" si="14"/>
        <v>3326</v>
      </c>
      <c r="I71" s="37">
        <f t="shared" si="15"/>
        <v>0.0033410648614603244</v>
      </c>
      <c r="J71" s="117">
        <v>35000.67</v>
      </c>
      <c r="K71" s="117">
        <v>35087.24</v>
      </c>
      <c r="L71" s="37">
        <f t="shared" si="16"/>
        <v>0.0024733812238451353</v>
      </c>
      <c r="M71" s="56">
        <f t="shared" si="17"/>
        <v>86.56999999999971</v>
      </c>
    </row>
    <row r="72" spans="1:13" ht="15">
      <c r="A72" s="2">
        <v>71</v>
      </c>
      <c r="B72" s="107" t="s">
        <v>171</v>
      </c>
      <c r="C72" s="16">
        <v>26185</v>
      </c>
      <c r="D72" s="16">
        <v>26932</v>
      </c>
      <c r="E72" s="4">
        <v>27116</v>
      </c>
      <c r="F72" s="43">
        <f t="shared" si="12"/>
        <v>0.0022395214249421704</v>
      </c>
      <c r="G72" s="43">
        <f t="shared" si="13"/>
        <v>0.0355547068932595</v>
      </c>
      <c r="H72" s="11">
        <f t="shared" si="14"/>
        <v>931</v>
      </c>
      <c r="I72" s="37">
        <f t="shared" si="15"/>
        <v>0.0009352168929704036</v>
      </c>
      <c r="J72" s="117">
        <v>26298.96</v>
      </c>
      <c r="K72" s="117">
        <v>26336.5</v>
      </c>
      <c r="L72" s="37">
        <f t="shared" si="16"/>
        <v>0.0014274328718702517</v>
      </c>
      <c r="M72" s="56">
        <f t="shared" si="17"/>
        <v>37.54000000000087</v>
      </c>
    </row>
    <row r="73" spans="1:13" ht="15">
      <c r="A73" s="2">
        <v>72</v>
      </c>
      <c r="B73" s="107" t="s">
        <v>172</v>
      </c>
      <c r="C73" s="16">
        <v>34523</v>
      </c>
      <c r="D73" s="16">
        <v>41064</v>
      </c>
      <c r="E73" s="4">
        <v>40694</v>
      </c>
      <c r="F73" s="43">
        <f t="shared" si="12"/>
        <v>0.0033609339455154402</v>
      </c>
      <c r="G73" s="43">
        <f t="shared" si="13"/>
        <v>0.17875039828520117</v>
      </c>
      <c r="H73" s="11">
        <f t="shared" si="14"/>
        <v>6171</v>
      </c>
      <c r="I73" s="37">
        <f t="shared" si="15"/>
        <v>0.006198951070376327</v>
      </c>
      <c r="J73" s="117">
        <v>39007.11</v>
      </c>
      <c r="K73" s="117">
        <v>39539.79</v>
      </c>
      <c r="L73" s="37">
        <f t="shared" si="16"/>
        <v>0.013655971949729171</v>
      </c>
      <c r="M73" s="56">
        <f t="shared" si="17"/>
        <v>532.6800000000003</v>
      </c>
    </row>
    <row r="74" spans="1:13" ht="15">
      <c r="A74" s="2">
        <v>73</v>
      </c>
      <c r="B74" s="107" t="s">
        <v>173</v>
      </c>
      <c r="C74" s="16">
        <v>20123</v>
      </c>
      <c r="D74" s="16">
        <v>23669</v>
      </c>
      <c r="E74" s="4">
        <v>22811</v>
      </c>
      <c r="F74" s="43">
        <f t="shared" si="12"/>
        <v>0.001883969730946889</v>
      </c>
      <c r="G74" s="43">
        <f t="shared" si="13"/>
        <v>0.13357849227252397</v>
      </c>
      <c r="H74" s="11">
        <f t="shared" si="14"/>
        <v>2688</v>
      </c>
      <c r="I74" s="37">
        <f t="shared" si="15"/>
        <v>0.0027001750894784585</v>
      </c>
      <c r="J74" s="117">
        <v>23622.41</v>
      </c>
      <c r="K74" s="117">
        <v>23706.39</v>
      </c>
      <c r="L74" s="37">
        <f t="shared" si="16"/>
        <v>0.003555098738867015</v>
      </c>
      <c r="M74" s="56">
        <f t="shared" si="17"/>
        <v>83.97999999999956</v>
      </c>
    </row>
    <row r="75" spans="1:13" ht="15">
      <c r="A75" s="2">
        <v>74</v>
      </c>
      <c r="B75" s="107" t="s">
        <v>174</v>
      </c>
      <c r="C75" s="16">
        <v>22356</v>
      </c>
      <c r="D75" s="16">
        <v>24188</v>
      </c>
      <c r="E75" s="4">
        <v>25703</v>
      </c>
      <c r="F75" s="43">
        <f t="shared" si="12"/>
        <v>0.0021228211825228133</v>
      </c>
      <c r="G75" s="43">
        <f t="shared" si="13"/>
        <v>0.14971372338522096</v>
      </c>
      <c r="H75" s="11">
        <f t="shared" si="14"/>
        <v>3347</v>
      </c>
      <c r="I75" s="37">
        <f t="shared" si="15"/>
        <v>0.003362159979346875</v>
      </c>
      <c r="J75" s="117">
        <v>24061.66</v>
      </c>
      <c r="K75" s="117">
        <v>24432.63</v>
      </c>
      <c r="L75" s="37">
        <f t="shared" si="16"/>
        <v>0.015417473274911256</v>
      </c>
      <c r="M75" s="56">
        <f t="shared" si="17"/>
        <v>370.97000000000116</v>
      </c>
    </row>
    <row r="76" spans="1:13" ht="15">
      <c r="A76" s="2">
        <v>75</v>
      </c>
      <c r="B76" s="107" t="s">
        <v>175</v>
      </c>
      <c r="C76" s="16">
        <v>6220</v>
      </c>
      <c r="D76" s="16">
        <v>7094</v>
      </c>
      <c r="E76" s="4">
        <v>6901</v>
      </c>
      <c r="F76" s="43">
        <f t="shared" si="12"/>
        <v>0.0005699563856588699</v>
      </c>
      <c r="G76" s="43">
        <f t="shared" si="13"/>
        <v>0.1094855305466238</v>
      </c>
      <c r="H76" s="11">
        <f t="shared" si="14"/>
        <v>681</v>
      </c>
      <c r="I76" s="37">
        <f t="shared" si="15"/>
        <v>0.0006840845371781362</v>
      </c>
      <c r="J76" s="117">
        <v>6229.646</v>
      </c>
      <c r="K76" s="117">
        <v>6169.703</v>
      </c>
      <c r="L76" s="37">
        <f t="shared" si="16"/>
        <v>-0.009622216093819665</v>
      </c>
      <c r="M76" s="56">
        <f t="shared" si="17"/>
        <v>-59.9429999999993</v>
      </c>
    </row>
    <row r="77" spans="1:13" ht="15">
      <c r="A77" s="2">
        <v>76</v>
      </c>
      <c r="B77" s="107" t="s">
        <v>176</v>
      </c>
      <c r="C77" s="16">
        <v>11311</v>
      </c>
      <c r="D77" s="16">
        <v>12870</v>
      </c>
      <c r="E77" s="4">
        <v>12559</v>
      </c>
      <c r="F77" s="43">
        <f t="shared" si="12"/>
        <v>0.0010372528977669537</v>
      </c>
      <c r="G77" s="43">
        <f t="shared" si="13"/>
        <v>0.11033507205375298</v>
      </c>
      <c r="H77" s="11">
        <f t="shared" si="14"/>
        <v>1248</v>
      </c>
      <c r="I77" s="37">
        <f t="shared" si="15"/>
        <v>0.0012536527201149985</v>
      </c>
      <c r="J77" s="117">
        <v>12729.48</v>
      </c>
      <c r="K77" s="117">
        <v>12838.76</v>
      </c>
      <c r="L77" s="37">
        <f t="shared" si="16"/>
        <v>0.008584796865229425</v>
      </c>
      <c r="M77" s="56">
        <f t="shared" si="17"/>
        <v>109.28000000000065</v>
      </c>
    </row>
    <row r="78" spans="1:13" ht="15">
      <c r="A78" s="2">
        <v>77</v>
      </c>
      <c r="B78" s="107" t="s">
        <v>177</v>
      </c>
      <c r="C78" s="16">
        <v>32953</v>
      </c>
      <c r="D78" s="16">
        <v>37123</v>
      </c>
      <c r="E78" s="4">
        <v>37543</v>
      </c>
      <c r="F78" s="43">
        <f t="shared" si="12"/>
        <v>0.0031006915790162226</v>
      </c>
      <c r="G78" s="43">
        <f t="shared" si="13"/>
        <v>0.13928929080812066</v>
      </c>
      <c r="H78" s="11">
        <f t="shared" si="14"/>
        <v>4590</v>
      </c>
      <c r="I78" s="37">
        <f t="shared" si="15"/>
        <v>0.004610790052346029</v>
      </c>
      <c r="J78" s="117">
        <v>36395.58</v>
      </c>
      <c r="K78" s="117">
        <v>36797.33</v>
      </c>
      <c r="L78" s="37">
        <f t="shared" si="16"/>
        <v>0.011038428292666307</v>
      </c>
      <c r="M78" s="56">
        <f t="shared" si="17"/>
        <v>401.75</v>
      </c>
    </row>
    <row r="79" spans="1:13" ht="15">
      <c r="A79" s="2">
        <v>78</v>
      </c>
      <c r="B79" s="107" t="s">
        <v>178</v>
      </c>
      <c r="C79" s="16">
        <v>30954</v>
      </c>
      <c r="D79" s="16">
        <v>32449</v>
      </c>
      <c r="E79" s="4">
        <v>35531</v>
      </c>
      <c r="F79" s="43">
        <f t="shared" si="12"/>
        <v>0.0029345196839364305</v>
      </c>
      <c r="G79" s="43">
        <f t="shared" si="13"/>
        <v>0.14786457323770757</v>
      </c>
      <c r="H79" s="11">
        <f t="shared" si="14"/>
        <v>4577</v>
      </c>
      <c r="I79" s="37">
        <f t="shared" si="15"/>
        <v>0.00459773116984483</v>
      </c>
      <c r="J79" s="117">
        <v>32748.84</v>
      </c>
      <c r="K79" s="117">
        <v>33245.73</v>
      </c>
      <c r="L79" s="37">
        <f t="shared" si="16"/>
        <v>0.015172751156987638</v>
      </c>
      <c r="M79" s="56">
        <f t="shared" si="17"/>
        <v>496.89000000000306</v>
      </c>
    </row>
    <row r="80" spans="1:13" ht="15">
      <c r="A80" s="2">
        <v>79</v>
      </c>
      <c r="B80" s="107" t="s">
        <v>179</v>
      </c>
      <c r="C80" s="16">
        <v>7301</v>
      </c>
      <c r="D80" s="16">
        <v>9574</v>
      </c>
      <c r="E80" s="4">
        <v>8953</v>
      </c>
      <c r="F80" s="43">
        <f t="shared" si="12"/>
        <v>0.0007394318969430318</v>
      </c>
      <c r="G80" s="43">
        <f t="shared" si="13"/>
        <v>0.22627037392138064</v>
      </c>
      <c r="H80" s="11">
        <f t="shared" si="14"/>
        <v>1652</v>
      </c>
      <c r="I80" s="37">
        <f t="shared" si="15"/>
        <v>0.0016594826070753025</v>
      </c>
      <c r="J80" s="117">
        <v>9698.362</v>
      </c>
      <c r="K80" s="117">
        <v>9478.673</v>
      </c>
      <c r="L80" s="37">
        <f t="shared" si="16"/>
        <v>-0.022652175697298008</v>
      </c>
      <c r="M80" s="56">
        <f t="shared" si="17"/>
        <v>-219.6889999999985</v>
      </c>
    </row>
    <row r="81" spans="1:13" ht="15">
      <c r="A81" s="2">
        <v>80</v>
      </c>
      <c r="B81" s="107" t="s">
        <v>180</v>
      </c>
      <c r="C81" s="16">
        <v>42565</v>
      </c>
      <c r="D81" s="16">
        <v>47217</v>
      </c>
      <c r="E81" s="4">
        <v>46860</v>
      </c>
      <c r="F81" s="43">
        <f t="shared" si="12"/>
        <v>0.003870186383419018</v>
      </c>
      <c r="G81" s="43">
        <f t="shared" si="13"/>
        <v>0.10090449900152708</v>
      </c>
      <c r="H81" s="11">
        <f t="shared" si="14"/>
        <v>4295</v>
      </c>
      <c r="I81" s="37">
        <f t="shared" si="15"/>
        <v>0.004314453872511153</v>
      </c>
      <c r="J81" s="117">
        <v>47288.05</v>
      </c>
      <c r="K81" s="117">
        <v>47675.26</v>
      </c>
      <c r="L81" s="37">
        <f t="shared" si="16"/>
        <v>0.008188326649121693</v>
      </c>
      <c r="M81" s="56">
        <f t="shared" si="17"/>
        <v>387.2099999999991</v>
      </c>
    </row>
    <row r="82" spans="1:13" ht="15.75" thickBot="1">
      <c r="A82" s="50">
        <v>81</v>
      </c>
      <c r="B82" s="108" t="s">
        <v>181</v>
      </c>
      <c r="C82" s="16">
        <v>60280</v>
      </c>
      <c r="D82" s="16">
        <v>63357</v>
      </c>
      <c r="E82" s="4">
        <v>62940</v>
      </c>
      <c r="F82" s="43">
        <f t="shared" si="12"/>
        <v>0.005198240097575608</v>
      </c>
      <c r="G82" s="43">
        <f t="shared" si="13"/>
        <v>0.044127405441274054</v>
      </c>
      <c r="H82" s="70">
        <f t="shared" si="14"/>
        <v>2660</v>
      </c>
      <c r="I82" s="37">
        <f t="shared" si="15"/>
        <v>0.0026720482656297246</v>
      </c>
      <c r="J82" s="117">
        <v>61041.15</v>
      </c>
      <c r="K82" s="117">
        <v>61180.4</v>
      </c>
      <c r="L82" s="37">
        <f t="shared" si="16"/>
        <v>0.0022812479777985836</v>
      </c>
      <c r="M82" s="56">
        <f t="shared" si="17"/>
        <v>139.25</v>
      </c>
    </row>
    <row r="83" spans="1:13" s="67" customFormat="1" ht="15.75" thickBot="1">
      <c r="A83" s="131" t="s">
        <v>182</v>
      </c>
      <c r="B83" s="132"/>
      <c r="C83" s="60">
        <v>11112453</v>
      </c>
      <c r="D83" s="60">
        <v>12087084</v>
      </c>
      <c r="E83" s="88">
        <v>12107944</v>
      </c>
      <c r="F83" s="28">
        <f>E83/$E$83</f>
        <v>1</v>
      </c>
      <c r="G83" s="45">
        <f>(E83-C83)/C83</f>
        <v>0.08958337101628236</v>
      </c>
      <c r="H83" s="58">
        <f>E83-C83</f>
        <v>995491</v>
      </c>
      <c r="I83" s="39">
        <f>H83/$H$83</f>
        <v>1</v>
      </c>
      <c r="J83" s="118">
        <v>11676190</v>
      </c>
      <c r="K83" s="118">
        <v>11753749</v>
      </c>
      <c r="L83" s="39">
        <f>(K83-J83)/J83</f>
        <v>0.006642492114294132</v>
      </c>
      <c r="M83" s="60">
        <f>K83-J83</f>
        <v>77559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10" sqref="F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300</v>
      </c>
      <c r="H1" s="17" t="s">
        <v>301</v>
      </c>
      <c r="I1" s="44" t="s">
        <v>299</v>
      </c>
      <c r="J1" s="78" t="s">
        <v>292</v>
      </c>
      <c r="K1" s="76" t="s">
        <v>297</v>
      </c>
      <c r="L1" s="55" t="s">
        <v>318</v>
      </c>
      <c r="M1" s="17" t="s">
        <v>319</v>
      </c>
    </row>
    <row r="2" spans="1:13" ht="15">
      <c r="A2" s="23">
        <v>1</v>
      </c>
      <c r="B2" s="106" t="s">
        <v>101</v>
      </c>
      <c r="C2" s="15">
        <v>42294.41197584124</v>
      </c>
      <c r="D2" s="4">
        <v>42590</v>
      </c>
      <c r="E2" s="16">
        <v>42737</v>
      </c>
      <c r="F2" s="42">
        <f aca="true" t="shared" si="0" ref="F2:F33">E2/$E$83</f>
        <v>0.02204077675210431</v>
      </c>
      <c r="G2" s="42">
        <f aca="true" t="shared" si="1" ref="G2:G33">(E2-C2)/C2</f>
        <v>0.010464456259885268</v>
      </c>
      <c r="H2" s="11">
        <f aca="true" t="shared" si="2" ref="H2:H33">E2-C2</f>
        <v>442.58802415875834</v>
      </c>
      <c r="I2" s="47">
        <f aca="true" t="shared" si="3" ref="I2:I33">H2/$H$83</f>
        <v>0.0062690409801662884</v>
      </c>
      <c r="J2" s="15">
        <v>42683.99</v>
      </c>
      <c r="K2" s="15">
        <v>42808.65</v>
      </c>
      <c r="L2" s="37">
        <f aca="true" t="shared" si="4" ref="L2:L33">(K2-J2)/J2</f>
        <v>0.0029205329679817538</v>
      </c>
      <c r="M2" s="56">
        <f aca="true" t="shared" si="5" ref="M2:M33">K2-J2</f>
        <v>124.66000000000349</v>
      </c>
    </row>
    <row r="3" spans="1:13" ht="15">
      <c r="A3" s="2">
        <v>2</v>
      </c>
      <c r="B3" s="107" t="s">
        <v>102</v>
      </c>
      <c r="C3" s="16">
        <v>9957.871715345786</v>
      </c>
      <c r="D3" s="4">
        <v>10317</v>
      </c>
      <c r="E3" s="16">
        <v>10306</v>
      </c>
      <c r="F3" s="43">
        <f t="shared" si="0"/>
        <v>0.005315119105393149</v>
      </c>
      <c r="G3" s="43">
        <f t="shared" si="1"/>
        <v>0.03496010940949602</v>
      </c>
      <c r="H3" s="11">
        <f t="shared" si="2"/>
        <v>348.12828465421444</v>
      </c>
      <c r="I3" s="37">
        <f t="shared" si="3"/>
        <v>0.004931065378464505</v>
      </c>
      <c r="J3" s="16">
        <v>10150.12</v>
      </c>
      <c r="K3" s="16">
        <v>10315.88</v>
      </c>
      <c r="L3" s="37">
        <f t="shared" si="4"/>
        <v>0.016330841408771363</v>
      </c>
      <c r="M3" s="56">
        <f t="shared" si="5"/>
        <v>165.7599999999984</v>
      </c>
    </row>
    <row r="4" spans="1:13" ht="15">
      <c r="A4" s="2">
        <v>3</v>
      </c>
      <c r="B4" s="107" t="s">
        <v>103</v>
      </c>
      <c r="C4" s="16">
        <v>14996.549991803253</v>
      </c>
      <c r="D4" s="4">
        <v>15699</v>
      </c>
      <c r="E4" s="16">
        <v>15784</v>
      </c>
      <c r="F4" s="43">
        <f t="shared" si="0"/>
        <v>0.008140291088640159</v>
      </c>
      <c r="G4" s="43">
        <f t="shared" si="1"/>
        <v>0.05250874425298806</v>
      </c>
      <c r="H4" s="11">
        <f t="shared" si="2"/>
        <v>787.4500081967471</v>
      </c>
      <c r="I4" s="37">
        <f t="shared" si="3"/>
        <v>0.011153840822061924</v>
      </c>
      <c r="J4" s="16">
        <v>15565.92</v>
      </c>
      <c r="K4" s="16">
        <v>15690.12</v>
      </c>
      <c r="L4" s="37">
        <f t="shared" si="4"/>
        <v>0.007978969440932545</v>
      </c>
      <c r="M4" s="56">
        <f t="shared" si="5"/>
        <v>124.20000000000073</v>
      </c>
    </row>
    <row r="5" spans="1:13" ht="15">
      <c r="A5" s="2">
        <v>4</v>
      </c>
      <c r="B5" s="107" t="s">
        <v>104</v>
      </c>
      <c r="C5" s="16">
        <v>6014.5547916217065</v>
      </c>
      <c r="D5" s="4">
        <v>5804</v>
      </c>
      <c r="E5" s="16">
        <v>5722</v>
      </c>
      <c r="F5" s="43">
        <f t="shared" si="0"/>
        <v>0.002951010238798719</v>
      </c>
      <c r="G5" s="43">
        <f t="shared" si="1"/>
        <v>-0.048641138331508134</v>
      </c>
      <c r="H5" s="11">
        <f t="shared" si="2"/>
        <v>-292.5547916217065</v>
      </c>
      <c r="I5" s="37">
        <f t="shared" si="3"/>
        <v>-0.004143894270764564</v>
      </c>
      <c r="J5" s="16">
        <v>5696.906</v>
      </c>
      <c r="K5" s="16">
        <v>5719.876</v>
      </c>
      <c r="L5" s="37">
        <f t="shared" si="4"/>
        <v>0.0040320131664451295</v>
      </c>
      <c r="M5" s="56">
        <f t="shared" si="5"/>
        <v>22.970000000000255</v>
      </c>
    </row>
    <row r="6" spans="1:13" ht="15">
      <c r="A6" s="2">
        <v>5</v>
      </c>
      <c r="B6" s="107" t="s">
        <v>105</v>
      </c>
      <c r="C6" s="16">
        <v>8157.013321946496</v>
      </c>
      <c r="D6" s="4">
        <v>7998</v>
      </c>
      <c r="E6" s="16">
        <v>8003</v>
      </c>
      <c r="F6" s="43">
        <f t="shared" si="0"/>
        <v>0.004127391635984997</v>
      </c>
      <c r="G6" s="43">
        <f t="shared" si="1"/>
        <v>-0.01888109236405465</v>
      </c>
      <c r="H6" s="11">
        <f t="shared" si="2"/>
        <v>-154.01332194649603</v>
      </c>
      <c r="I6" s="37">
        <f t="shared" si="3"/>
        <v>-0.00218152271202845</v>
      </c>
      <c r="J6" s="16">
        <v>8042.897</v>
      </c>
      <c r="K6" s="16">
        <v>8064.461</v>
      </c>
      <c r="L6" s="37">
        <f t="shared" si="4"/>
        <v>0.0026811234807557907</v>
      </c>
      <c r="M6" s="56">
        <f t="shared" si="5"/>
        <v>21.564000000000306</v>
      </c>
    </row>
    <row r="7" spans="1:13" ht="15">
      <c r="A7" s="2">
        <v>6</v>
      </c>
      <c r="B7" s="107" t="s">
        <v>106</v>
      </c>
      <c r="C7" s="16">
        <v>125638.0484050141</v>
      </c>
      <c r="D7" s="4">
        <v>129186</v>
      </c>
      <c r="E7" s="16">
        <v>129627</v>
      </c>
      <c r="F7" s="43">
        <f t="shared" si="0"/>
        <v>0.06685260472295729</v>
      </c>
      <c r="G7" s="43">
        <f t="shared" si="1"/>
        <v>0.03174955075811819</v>
      </c>
      <c r="H7" s="11">
        <f t="shared" si="2"/>
        <v>3988.951594985905</v>
      </c>
      <c r="I7" s="37">
        <f t="shared" si="3"/>
        <v>0.05650153111213924</v>
      </c>
      <c r="J7" s="16">
        <v>129001.4</v>
      </c>
      <c r="K7" s="16">
        <v>129948.3</v>
      </c>
      <c r="L7" s="37">
        <f t="shared" si="4"/>
        <v>0.00734023041610408</v>
      </c>
      <c r="M7" s="56">
        <f t="shared" si="5"/>
        <v>946.9000000000087</v>
      </c>
    </row>
    <row r="8" spans="1:13" ht="15">
      <c r="A8" s="2">
        <v>7</v>
      </c>
      <c r="B8" s="107" t="s">
        <v>107</v>
      </c>
      <c r="C8" s="16">
        <v>80723.83054674602</v>
      </c>
      <c r="D8" s="4">
        <v>82585</v>
      </c>
      <c r="E8" s="16">
        <v>82721</v>
      </c>
      <c r="F8" s="43">
        <f t="shared" si="0"/>
        <v>0.04266174728480756</v>
      </c>
      <c r="G8" s="43">
        <f t="shared" si="1"/>
        <v>0.02474076663269159</v>
      </c>
      <c r="H8" s="11">
        <f t="shared" si="2"/>
        <v>1997.169453253984</v>
      </c>
      <c r="I8" s="37">
        <f t="shared" si="3"/>
        <v>0.028288919860819425</v>
      </c>
      <c r="J8" s="16">
        <v>82609.13</v>
      </c>
      <c r="K8" s="16">
        <v>82935.64</v>
      </c>
      <c r="L8" s="37">
        <f t="shared" si="4"/>
        <v>0.003952468692019814</v>
      </c>
      <c r="M8" s="56">
        <f t="shared" si="5"/>
        <v>326.50999999999476</v>
      </c>
    </row>
    <row r="9" spans="1:13" ht="15">
      <c r="A9" s="2">
        <v>8</v>
      </c>
      <c r="B9" s="107" t="s">
        <v>108</v>
      </c>
      <c r="C9" s="16">
        <v>4670.909977226142</v>
      </c>
      <c r="D9" s="4">
        <v>4838</v>
      </c>
      <c r="E9" s="16">
        <v>4828</v>
      </c>
      <c r="F9" s="43">
        <f t="shared" si="0"/>
        <v>0.0024899471221461406</v>
      </c>
      <c r="G9" s="43">
        <f t="shared" si="1"/>
        <v>0.03363156719777923</v>
      </c>
      <c r="H9" s="11">
        <f t="shared" si="2"/>
        <v>157.09002277385844</v>
      </c>
      <c r="I9" s="37">
        <f t="shared" si="3"/>
        <v>0.0022251026611405113</v>
      </c>
      <c r="J9" s="16">
        <v>4833.344</v>
      </c>
      <c r="K9" s="16">
        <v>4847.547</v>
      </c>
      <c r="L9" s="37">
        <f t="shared" si="4"/>
        <v>0.0029385452390724765</v>
      </c>
      <c r="M9" s="56">
        <f t="shared" si="5"/>
        <v>14.20299999999952</v>
      </c>
    </row>
    <row r="10" spans="1:13" ht="15">
      <c r="A10" s="2">
        <v>9</v>
      </c>
      <c r="B10" s="107" t="s">
        <v>109</v>
      </c>
      <c r="C10" s="16">
        <v>33851.994333390394</v>
      </c>
      <c r="D10" s="4">
        <v>34899</v>
      </c>
      <c r="E10" s="16">
        <v>34969</v>
      </c>
      <c r="F10" s="43">
        <f t="shared" si="0"/>
        <v>0.018034581796671164</v>
      </c>
      <c r="G10" s="43">
        <f t="shared" si="1"/>
        <v>0.03299674623624262</v>
      </c>
      <c r="H10" s="11">
        <f t="shared" si="2"/>
        <v>1117.0056666096061</v>
      </c>
      <c r="I10" s="37">
        <f t="shared" si="3"/>
        <v>0.015821834113933765</v>
      </c>
      <c r="J10" s="16">
        <v>34586.3</v>
      </c>
      <c r="K10" s="16">
        <v>34881.28</v>
      </c>
      <c r="L10" s="37">
        <f t="shared" si="4"/>
        <v>0.008528810540589652</v>
      </c>
      <c r="M10" s="56">
        <f t="shared" si="5"/>
        <v>294.9799999999959</v>
      </c>
    </row>
    <row r="11" spans="1:13" ht="15">
      <c r="A11" s="2">
        <v>10</v>
      </c>
      <c r="B11" s="107" t="s">
        <v>110</v>
      </c>
      <c r="C11" s="16">
        <v>35841.756204165795</v>
      </c>
      <c r="D11" s="4">
        <v>35998</v>
      </c>
      <c r="E11" s="16">
        <v>36068</v>
      </c>
      <c r="F11" s="43">
        <f t="shared" si="0"/>
        <v>0.018601369677209403</v>
      </c>
      <c r="G11" s="43">
        <f t="shared" si="1"/>
        <v>0.006312296600240518</v>
      </c>
      <c r="H11" s="11">
        <f t="shared" si="2"/>
        <v>226.24379583420523</v>
      </c>
      <c r="I11" s="37">
        <f t="shared" si="3"/>
        <v>0.0032046317346450513</v>
      </c>
      <c r="J11" s="16">
        <v>36051.23</v>
      </c>
      <c r="K11" s="16">
        <v>36082.2</v>
      </c>
      <c r="L11" s="37">
        <f t="shared" si="4"/>
        <v>0.0008590552943684275</v>
      </c>
      <c r="M11" s="56">
        <f t="shared" si="5"/>
        <v>30.969999999993888</v>
      </c>
    </row>
    <row r="12" spans="1:13" ht="15">
      <c r="A12" s="2">
        <v>11</v>
      </c>
      <c r="B12" s="107" t="s">
        <v>111</v>
      </c>
      <c r="C12" s="16">
        <v>4264.9147106286855</v>
      </c>
      <c r="D12" s="4">
        <v>4328</v>
      </c>
      <c r="E12" s="16">
        <v>4331</v>
      </c>
      <c r="F12" s="43">
        <f t="shared" si="0"/>
        <v>0.0022336290360428614</v>
      </c>
      <c r="G12" s="43">
        <f t="shared" si="1"/>
        <v>0.015495102213092781</v>
      </c>
      <c r="H12" s="11">
        <f t="shared" si="2"/>
        <v>66.0852893713145</v>
      </c>
      <c r="I12" s="37">
        <f t="shared" si="3"/>
        <v>0.0009360655161024196</v>
      </c>
      <c r="J12" s="16">
        <v>4311.649</v>
      </c>
      <c r="K12" s="16">
        <v>4348.988</v>
      </c>
      <c r="L12" s="37">
        <f t="shared" si="4"/>
        <v>0.0086600277527229</v>
      </c>
      <c r="M12" s="56">
        <f t="shared" si="5"/>
        <v>37.33899999999994</v>
      </c>
    </row>
    <row r="13" spans="1:13" ht="15">
      <c r="A13" s="2">
        <v>12</v>
      </c>
      <c r="B13" s="107" t="s">
        <v>112</v>
      </c>
      <c r="C13" s="16">
        <v>3280.1167478461325</v>
      </c>
      <c r="D13" s="4">
        <v>2797</v>
      </c>
      <c r="E13" s="16">
        <v>2770</v>
      </c>
      <c r="F13" s="43">
        <f t="shared" si="0"/>
        <v>0.001428573638845238</v>
      </c>
      <c r="G13" s="43">
        <f t="shared" si="1"/>
        <v>-0.15551786325322028</v>
      </c>
      <c r="H13" s="11">
        <f t="shared" si="2"/>
        <v>-510.1167478461325</v>
      </c>
      <c r="I13" s="37">
        <f t="shared" si="3"/>
        <v>-0.007225552031135486</v>
      </c>
      <c r="J13" s="16">
        <v>2816.201</v>
      </c>
      <c r="K13" s="16">
        <v>2825.345</v>
      </c>
      <c r="L13" s="37">
        <f t="shared" si="4"/>
        <v>0.0032469273322464475</v>
      </c>
      <c r="M13" s="56">
        <f t="shared" si="5"/>
        <v>9.143999999999778</v>
      </c>
    </row>
    <row r="14" spans="1:13" ht="15">
      <c r="A14" s="2">
        <v>13</v>
      </c>
      <c r="B14" s="107" t="s">
        <v>113</v>
      </c>
      <c r="C14" s="16">
        <v>4627.731082674154</v>
      </c>
      <c r="D14" s="4">
        <v>4678</v>
      </c>
      <c r="E14" s="16">
        <v>4632</v>
      </c>
      <c r="F14" s="43">
        <f t="shared" si="0"/>
        <v>0.0023888639332603403</v>
      </c>
      <c r="G14" s="43">
        <f t="shared" si="1"/>
        <v>0.0009224644322632276</v>
      </c>
      <c r="H14" s="11">
        <f t="shared" si="2"/>
        <v>4.268917325845905</v>
      </c>
      <c r="I14" s="37">
        <f t="shared" si="3"/>
        <v>6.0467107548915976E-05</v>
      </c>
      <c r="J14" s="16">
        <v>4674.899</v>
      </c>
      <c r="K14" s="16">
        <v>4663.823</v>
      </c>
      <c r="L14" s="37">
        <f t="shared" si="4"/>
        <v>-0.002369249046877809</v>
      </c>
      <c r="M14" s="56">
        <f t="shared" si="5"/>
        <v>-11.076000000000022</v>
      </c>
    </row>
    <row r="15" spans="1:13" ht="15">
      <c r="A15" s="2">
        <v>14</v>
      </c>
      <c r="B15" s="107" t="s">
        <v>114</v>
      </c>
      <c r="C15" s="16">
        <v>6821.456666154857</v>
      </c>
      <c r="D15" s="4">
        <v>6960</v>
      </c>
      <c r="E15" s="16">
        <v>6943</v>
      </c>
      <c r="F15" s="43">
        <f t="shared" si="0"/>
        <v>0.0035807172471128113</v>
      </c>
      <c r="G15" s="43">
        <f t="shared" si="1"/>
        <v>0.01781779754582169</v>
      </c>
      <c r="H15" s="11">
        <f t="shared" si="2"/>
        <v>121.54333384514302</v>
      </c>
      <c r="I15" s="37">
        <f t="shared" si="3"/>
        <v>0.001721601351933362</v>
      </c>
      <c r="J15" s="16">
        <v>6917.317</v>
      </c>
      <c r="K15" s="16">
        <v>6925.987</v>
      </c>
      <c r="L15" s="37">
        <f t="shared" si="4"/>
        <v>0.001253376128345726</v>
      </c>
      <c r="M15" s="56">
        <f t="shared" si="5"/>
        <v>8.670000000000073</v>
      </c>
    </row>
    <row r="16" spans="1:13" ht="15">
      <c r="A16" s="2">
        <v>15</v>
      </c>
      <c r="B16" s="107" t="s">
        <v>115</v>
      </c>
      <c r="C16" s="16">
        <v>8280.605537447926</v>
      </c>
      <c r="D16" s="4">
        <v>8552</v>
      </c>
      <c r="E16" s="16">
        <v>8618</v>
      </c>
      <c r="F16" s="43">
        <f t="shared" si="0"/>
        <v>0.004444565927641971</v>
      </c>
      <c r="G16" s="43">
        <f t="shared" si="1"/>
        <v>0.04074514370069354</v>
      </c>
      <c r="H16" s="11">
        <f t="shared" si="2"/>
        <v>337.3944625520744</v>
      </c>
      <c r="I16" s="37">
        <f t="shared" si="3"/>
        <v>0.00477902608467649</v>
      </c>
      <c r="J16" s="16">
        <v>8520.173</v>
      </c>
      <c r="K16" s="16">
        <v>8567.607</v>
      </c>
      <c r="L16" s="37">
        <f t="shared" si="4"/>
        <v>0.005567257847933285</v>
      </c>
      <c r="M16" s="56">
        <f t="shared" si="5"/>
        <v>47.43399999999929</v>
      </c>
    </row>
    <row r="17" spans="1:13" ht="15">
      <c r="A17" s="2">
        <v>16</v>
      </c>
      <c r="B17" s="107" t="s">
        <v>116</v>
      </c>
      <c r="C17" s="16">
        <v>71173.99789403939</v>
      </c>
      <c r="D17" s="4">
        <v>74908</v>
      </c>
      <c r="E17" s="16">
        <v>75252</v>
      </c>
      <c r="F17" s="43">
        <f t="shared" si="0"/>
        <v>0.03880975576548081</v>
      </c>
      <c r="G17" s="43">
        <f t="shared" si="1"/>
        <v>0.05729623495411557</v>
      </c>
      <c r="H17" s="11">
        <f t="shared" si="2"/>
        <v>4078.002105960608</v>
      </c>
      <c r="I17" s="37">
        <f t="shared" si="3"/>
        <v>0.05776288766074054</v>
      </c>
      <c r="J17" s="16">
        <v>74266.5</v>
      </c>
      <c r="K17" s="16">
        <v>75020.14</v>
      </c>
      <c r="L17" s="37">
        <f t="shared" si="4"/>
        <v>0.010147778608120746</v>
      </c>
      <c r="M17" s="56">
        <f t="shared" si="5"/>
        <v>753.6399999999994</v>
      </c>
    </row>
    <row r="18" spans="1:13" ht="15">
      <c r="A18" s="2">
        <v>17</v>
      </c>
      <c r="B18" s="107" t="s">
        <v>117</v>
      </c>
      <c r="C18" s="16">
        <v>16059.759624960232</v>
      </c>
      <c r="D18" s="4">
        <v>16244</v>
      </c>
      <c r="E18" s="16">
        <v>16387</v>
      </c>
      <c r="F18" s="43">
        <f t="shared" si="0"/>
        <v>0.008451276613630656</v>
      </c>
      <c r="G18" s="43">
        <f t="shared" si="1"/>
        <v>0.020376417996391918</v>
      </c>
      <c r="H18" s="11">
        <f t="shared" si="2"/>
        <v>327.24037503976797</v>
      </c>
      <c r="I18" s="37">
        <f t="shared" si="3"/>
        <v>0.004635198445300487</v>
      </c>
      <c r="J18" s="16">
        <v>16119.51</v>
      </c>
      <c r="K18" s="16">
        <v>16066.12</v>
      </c>
      <c r="L18" s="37">
        <f t="shared" si="4"/>
        <v>-0.003312135418508343</v>
      </c>
      <c r="M18" s="56">
        <f t="shared" si="5"/>
        <v>-53.38999999999942</v>
      </c>
    </row>
    <row r="19" spans="1:13" ht="15">
      <c r="A19" s="2">
        <v>18</v>
      </c>
      <c r="B19" s="107" t="s">
        <v>118</v>
      </c>
      <c r="C19" s="16">
        <v>2963.5405407498133</v>
      </c>
      <c r="D19" s="4">
        <v>2867</v>
      </c>
      <c r="E19" s="16">
        <v>2869</v>
      </c>
      <c r="F19" s="43">
        <f t="shared" si="0"/>
        <v>0.0014796309638436778</v>
      </c>
      <c r="G19" s="43">
        <f t="shared" si="1"/>
        <v>-0.031901213919581936</v>
      </c>
      <c r="H19" s="11">
        <f t="shared" si="2"/>
        <v>-94.54054074981332</v>
      </c>
      <c r="I19" s="37">
        <f t="shared" si="3"/>
        <v>-0.001339120111472027</v>
      </c>
      <c r="J19" s="16">
        <v>2897.86</v>
      </c>
      <c r="K19" s="16">
        <v>2895.235</v>
      </c>
      <c r="L19" s="37">
        <f t="shared" si="4"/>
        <v>-0.0009058408618773853</v>
      </c>
      <c r="M19" s="56">
        <f t="shared" si="5"/>
        <v>-2.625</v>
      </c>
    </row>
    <row r="20" spans="1:13" ht="15">
      <c r="A20" s="2">
        <v>19</v>
      </c>
      <c r="B20" s="107" t="s">
        <v>119</v>
      </c>
      <c r="C20" s="16">
        <v>12174.73411079929</v>
      </c>
      <c r="D20" s="4">
        <v>12229</v>
      </c>
      <c r="E20" s="16">
        <v>12188</v>
      </c>
      <c r="F20" s="43">
        <f t="shared" si="0"/>
        <v>0.006285724010919047</v>
      </c>
      <c r="G20" s="43">
        <f t="shared" si="1"/>
        <v>0.0010896245519597986</v>
      </c>
      <c r="H20" s="11">
        <f t="shared" si="2"/>
        <v>13.265889200709353</v>
      </c>
      <c r="I20" s="37">
        <f t="shared" si="3"/>
        <v>0.00018790477486521618</v>
      </c>
      <c r="J20" s="16">
        <v>12266.91</v>
      </c>
      <c r="K20" s="16">
        <v>12150.65</v>
      </c>
      <c r="L20" s="37">
        <f t="shared" si="4"/>
        <v>-0.009477529385966002</v>
      </c>
      <c r="M20" s="56">
        <f t="shared" si="5"/>
        <v>-116.26000000000022</v>
      </c>
    </row>
    <row r="21" spans="1:13" ht="15">
      <c r="A21" s="2">
        <v>20</v>
      </c>
      <c r="B21" s="107" t="s">
        <v>120</v>
      </c>
      <c r="C21" s="16">
        <v>33206.8286376759</v>
      </c>
      <c r="D21" s="4">
        <v>35169</v>
      </c>
      <c r="E21" s="16">
        <v>35127</v>
      </c>
      <c r="F21" s="43">
        <f t="shared" si="0"/>
        <v>0.018116067224446454</v>
      </c>
      <c r="G21" s="43">
        <f t="shared" si="1"/>
        <v>0.05782459334721015</v>
      </c>
      <c r="H21" s="11">
        <f t="shared" si="2"/>
        <v>1920.1713623241012</v>
      </c>
      <c r="I21" s="37">
        <f t="shared" si="3"/>
        <v>0.02719827989524083</v>
      </c>
      <c r="J21" s="16">
        <v>34458.89</v>
      </c>
      <c r="K21" s="16">
        <v>34369.71</v>
      </c>
      <c r="L21" s="37">
        <f t="shared" si="4"/>
        <v>-0.0025880113956079343</v>
      </c>
      <c r="M21" s="56">
        <f t="shared" si="5"/>
        <v>-89.18000000000029</v>
      </c>
    </row>
    <row r="22" spans="1:13" ht="15">
      <c r="A22" s="2">
        <v>21</v>
      </c>
      <c r="B22" s="107" t="s">
        <v>121</v>
      </c>
      <c r="C22" s="16">
        <v>15526.184927767305</v>
      </c>
      <c r="D22" s="4">
        <v>11141</v>
      </c>
      <c r="E22" s="16">
        <v>10706</v>
      </c>
      <c r="F22" s="43">
        <f t="shared" si="0"/>
        <v>0.005521411327609068</v>
      </c>
      <c r="G22" s="43">
        <f t="shared" si="1"/>
        <v>-0.31045520520284414</v>
      </c>
      <c r="H22" s="11">
        <f t="shared" si="2"/>
        <v>-4820.1849277673045</v>
      </c>
      <c r="I22" s="37">
        <f t="shared" si="3"/>
        <v>-0.06827554112334906</v>
      </c>
      <c r="J22" s="16">
        <v>11479.71</v>
      </c>
      <c r="K22" s="16">
        <v>11217.88</v>
      </c>
      <c r="L22" s="37">
        <f t="shared" si="4"/>
        <v>-0.022808067451181253</v>
      </c>
      <c r="M22" s="56">
        <f t="shared" si="5"/>
        <v>-261.8299999999999</v>
      </c>
    </row>
    <row r="23" spans="1:13" ht="15">
      <c r="A23" s="2">
        <v>22</v>
      </c>
      <c r="B23" s="107" t="s">
        <v>122</v>
      </c>
      <c r="C23" s="16">
        <v>11257.203054346312</v>
      </c>
      <c r="D23" s="4">
        <v>11221</v>
      </c>
      <c r="E23" s="16">
        <v>11233</v>
      </c>
      <c r="F23" s="43">
        <f t="shared" si="0"/>
        <v>0.005793201330378541</v>
      </c>
      <c r="G23" s="43">
        <f t="shared" si="1"/>
        <v>-0.002150006020986443</v>
      </c>
      <c r="H23" s="11">
        <f t="shared" si="2"/>
        <v>-24.203054346311546</v>
      </c>
      <c r="I23" s="37">
        <f t="shared" si="3"/>
        <v>-0.00034282432253022885</v>
      </c>
      <c r="J23" s="16">
        <v>11276.43</v>
      </c>
      <c r="K23" s="16">
        <v>11275.66</v>
      </c>
      <c r="L23" s="37">
        <f t="shared" si="4"/>
        <v>-6.828402251425642E-05</v>
      </c>
      <c r="M23" s="82">
        <f t="shared" si="5"/>
        <v>-0.7700000000004366</v>
      </c>
    </row>
    <row r="24" spans="1:13" ht="15">
      <c r="A24" s="2">
        <v>23</v>
      </c>
      <c r="B24" s="107" t="s">
        <v>123</v>
      </c>
      <c r="C24" s="16">
        <v>9650.350952714165</v>
      </c>
      <c r="D24" s="4">
        <v>9633</v>
      </c>
      <c r="E24" s="16">
        <v>9721</v>
      </c>
      <c r="F24" s="43">
        <f t="shared" si="0"/>
        <v>0.005013416730402368</v>
      </c>
      <c r="G24" s="43">
        <f t="shared" si="1"/>
        <v>0.0073208785495997835</v>
      </c>
      <c r="H24" s="11">
        <f t="shared" si="2"/>
        <v>70.64904728583497</v>
      </c>
      <c r="I24" s="37">
        <f t="shared" si="3"/>
        <v>0.0010007088951094944</v>
      </c>
      <c r="J24" s="16">
        <v>9641.186</v>
      </c>
      <c r="K24" s="16">
        <v>9663.064</v>
      </c>
      <c r="L24" s="37">
        <f t="shared" si="4"/>
        <v>0.002269222894361815</v>
      </c>
      <c r="M24" s="56">
        <f t="shared" si="5"/>
        <v>21.87800000000061</v>
      </c>
    </row>
    <row r="25" spans="1:13" ht="15">
      <c r="A25" s="2">
        <v>24</v>
      </c>
      <c r="B25" s="107" t="s">
        <v>124</v>
      </c>
      <c r="C25" s="16">
        <v>4372.470879330481</v>
      </c>
      <c r="D25" s="4">
        <v>4409</v>
      </c>
      <c r="E25" s="16">
        <v>4443</v>
      </c>
      <c r="F25" s="43">
        <f t="shared" si="0"/>
        <v>0.0022913908582633184</v>
      </c>
      <c r="G25" s="43">
        <f t="shared" si="1"/>
        <v>0.01613026652800001</v>
      </c>
      <c r="H25" s="11">
        <f t="shared" si="2"/>
        <v>70.52912066951922</v>
      </c>
      <c r="I25" s="37">
        <f t="shared" si="3"/>
        <v>0.0009990101937636432</v>
      </c>
      <c r="J25" s="16">
        <v>4403.652</v>
      </c>
      <c r="K25" s="16">
        <v>4458.716</v>
      </c>
      <c r="L25" s="37">
        <f t="shared" si="4"/>
        <v>0.012504166995938894</v>
      </c>
      <c r="M25" s="56">
        <f t="shared" si="5"/>
        <v>55.064000000000306</v>
      </c>
    </row>
    <row r="26" spans="1:13" ht="15">
      <c r="A26" s="2">
        <v>25</v>
      </c>
      <c r="B26" s="107" t="s">
        <v>125</v>
      </c>
      <c r="C26" s="16">
        <v>13004.864166103258</v>
      </c>
      <c r="D26" s="4">
        <v>12615</v>
      </c>
      <c r="E26" s="16">
        <v>12557</v>
      </c>
      <c r="F26" s="43">
        <f t="shared" si="0"/>
        <v>0.006476028585913233</v>
      </c>
      <c r="G26" s="43">
        <f t="shared" si="1"/>
        <v>-0.034438204073718885</v>
      </c>
      <c r="H26" s="11">
        <f t="shared" si="2"/>
        <v>-447.86416610325796</v>
      </c>
      <c r="I26" s="37">
        <f t="shared" si="3"/>
        <v>-0.006343774927453072</v>
      </c>
      <c r="J26" s="16">
        <v>12493.95</v>
      </c>
      <c r="K26" s="16">
        <v>12526.61</v>
      </c>
      <c r="L26" s="37">
        <f t="shared" si="4"/>
        <v>0.0026140652075604476</v>
      </c>
      <c r="M26" s="56">
        <f t="shared" si="5"/>
        <v>32.659999999999854</v>
      </c>
    </row>
    <row r="27" spans="1:13" ht="15">
      <c r="A27" s="2">
        <v>26</v>
      </c>
      <c r="B27" s="107" t="s">
        <v>126</v>
      </c>
      <c r="C27" s="16">
        <v>17774.159852266177</v>
      </c>
      <c r="D27" s="4">
        <v>18007</v>
      </c>
      <c r="E27" s="16">
        <v>17755</v>
      </c>
      <c r="F27" s="43">
        <f t="shared" si="0"/>
        <v>0.009156796013609098</v>
      </c>
      <c r="G27" s="43">
        <f t="shared" si="1"/>
        <v>-0.00107796106400687</v>
      </c>
      <c r="H27" s="11">
        <f t="shared" si="2"/>
        <v>-19.15985226617704</v>
      </c>
      <c r="I27" s="37">
        <f t="shared" si="3"/>
        <v>-0.00027138985348485253</v>
      </c>
      <c r="J27" s="16">
        <v>17954.44</v>
      </c>
      <c r="K27" s="16">
        <v>17882.66</v>
      </c>
      <c r="L27" s="37">
        <f t="shared" si="4"/>
        <v>-0.00399789689903995</v>
      </c>
      <c r="M27" s="56">
        <f t="shared" si="5"/>
        <v>-71.77999999999884</v>
      </c>
    </row>
    <row r="28" spans="1:13" ht="15">
      <c r="A28" s="2">
        <v>27</v>
      </c>
      <c r="B28" s="107" t="s">
        <v>127</v>
      </c>
      <c r="C28" s="16">
        <v>36139.229142224605</v>
      </c>
      <c r="D28" s="4">
        <v>39347</v>
      </c>
      <c r="E28" s="16">
        <v>39309</v>
      </c>
      <c r="F28" s="43">
        <f t="shared" si="0"/>
        <v>0.020272852407713884</v>
      </c>
      <c r="G28" s="43">
        <f t="shared" si="1"/>
        <v>0.08770997425819124</v>
      </c>
      <c r="H28" s="11">
        <f t="shared" si="2"/>
        <v>3169.7708577753947</v>
      </c>
      <c r="I28" s="37">
        <f t="shared" si="3"/>
        <v>0.04489824017019228</v>
      </c>
      <c r="J28" s="16">
        <v>39068.22</v>
      </c>
      <c r="K28" s="16">
        <v>39092.73</v>
      </c>
      <c r="L28" s="37">
        <f t="shared" si="4"/>
        <v>0.0006273641338152093</v>
      </c>
      <c r="M28" s="56">
        <f t="shared" si="5"/>
        <v>24.510000000002037</v>
      </c>
    </row>
    <row r="29" spans="1:13" ht="15">
      <c r="A29" s="2">
        <v>28</v>
      </c>
      <c r="B29" s="107" t="s">
        <v>128</v>
      </c>
      <c r="C29" s="16">
        <v>9454.374699902302</v>
      </c>
      <c r="D29" s="4">
        <v>9192</v>
      </c>
      <c r="E29" s="16">
        <v>9194</v>
      </c>
      <c r="F29" s="43">
        <f t="shared" si="0"/>
        <v>0.0047416267276328946</v>
      </c>
      <c r="G29" s="43">
        <f t="shared" si="1"/>
        <v>-0.0275401291113407</v>
      </c>
      <c r="H29" s="11">
        <f t="shared" si="2"/>
        <v>-260.3746999023024</v>
      </c>
      <c r="I29" s="37">
        <f t="shared" si="3"/>
        <v>-0.0036880791498789395</v>
      </c>
      <c r="J29" s="16">
        <v>9166.168</v>
      </c>
      <c r="K29" s="16">
        <v>9168.01</v>
      </c>
      <c r="L29" s="37">
        <f t="shared" si="4"/>
        <v>0.00020095638657294444</v>
      </c>
      <c r="M29" s="56">
        <f t="shared" si="5"/>
        <v>1.842000000000553</v>
      </c>
    </row>
    <row r="30" spans="1:13" ht="15">
      <c r="A30" s="2">
        <v>29</v>
      </c>
      <c r="B30" s="107" t="s">
        <v>129</v>
      </c>
      <c r="C30" s="16">
        <v>2367.6217486518303</v>
      </c>
      <c r="D30" s="4">
        <v>2530</v>
      </c>
      <c r="E30" s="16">
        <v>2523</v>
      </c>
      <c r="F30" s="43">
        <f t="shared" si="0"/>
        <v>0.0013011881916269081</v>
      </c>
      <c r="G30" s="43">
        <f t="shared" si="1"/>
        <v>0.06562629838851795</v>
      </c>
      <c r="H30" s="11">
        <f t="shared" si="2"/>
        <v>155.37825134816967</v>
      </c>
      <c r="I30" s="37">
        <f t="shared" si="3"/>
        <v>0.002200856263518891</v>
      </c>
      <c r="J30" s="16">
        <v>2518.987</v>
      </c>
      <c r="K30" s="16">
        <v>2535.834</v>
      </c>
      <c r="L30" s="37">
        <f t="shared" si="4"/>
        <v>0.00668800593254342</v>
      </c>
      <c r="M30" s="56">
        <f t="shared" si="5"/>
        <v>16.846999999999753</v>
      </c>
    </row>
    <row r="31" spans="1:13" ht="15">
      <c r="A31" s="2">
        <v>30</v>
      </c>
      <c r="B31" s="107" t="s">
        <v>130</v>
      </c>
      <c r="C31" s="16">
        <v>3279.0984691878766</v>
      </c>
      <c r="D31" s="4">
        <v>3213</v>
      </c>
      <c r="E31" s="16">
        <v>3207</v>
      </c>
      <c r="F31" s="43">
        <f t="shared" si="0"/>
        <v>0.0016539478916161295</v>
      </c>
      <c r="G31" s="43">
        <f t="shared" si="1"/>
        <v>-0.021987283963977148</v>
      </c>
      <c r="H31" s="11">
        <f t="shared" si="2"/>
        <v>-72.09846918787662</v>
      </c>
      <c r="I31" s="37">
        <f t="shared" si="3"/>
        <v>-0.0010212392411773092</v>
      </c>
      <c r="J31" s="16">
        <v>3230.267</v>
      </c>
      <c r="K31" s="16">
        <v>3244.766</v>
      </c>
      <c r="L31" s="37">
        <f t="shared" si="4"/>
        <v>0.004488483459726472</v>
      </c>
      <c r="M31" s="56">
        <f t="shared" si="5"/>
        <v>14.499000000000251</v>
      </c>
    </row>
    <row r="32" spans="1:13" ht="15">
      <c r="A32" s="2">
        <v>31</v>
      </c>
      <c r="B32" s="107" t="s">
        <v>131</v>
      </c>
      <c r="C32" s="16">
        <v>35584.4983717611</v>
      </c>
      <c r="D32" s="4">
        <v>37563</v>
      </c>
      <c r="E32" s="16">
        <v>37762</v>
      </c>
      <c r="F32" s="43">
        <f t="shared" si="0"/>
        <v>0.01947501723829382</v>
      </c>
      <c r="G32" s="43">
        <f t="shared" si="1"/>
        <v>0.061192421640736225</v>
      </c>
      <c r="H32" s="11">
        <f t="shared" si="2"/>
        <v>2177.501628238897</v>
      </c>
      <c r="I32" s="37">
        <f t="shared" si="3"/>
        <v>0.030843236139873144</v>
      </c>
      <c r="J32" s="16">
        <v>37353.88</v>
      </c>
      <c r="K32" s="16">
        <v>37600.56</v>
      </c>
      <c r="L32" s="37">
        <f t="shared" si="4"/>
        <v>0.006603865515443117</v>
      </c>
      <c r="M32" s="56">
        <f t="shared" si="5"/>
        <v>246.6800000000003</v>
      </c>
    </row>
    <row r="33" spans="1:13" ht="15">
      <c r="A33" s="2">
        <v>32</v>
      </c>
      <c r="B33" s="107" t="s">
        <v>132</v>
      </c>
      <c r="C33" s="16">
        <v>11299.418201969844</v>
      </c>
      <c r="D33" s="4">
        <v>11122</v>
      </c>
      <c r="E33" s="16">
        <v>11158</v>
      </c>
      <c r="F33" s="43">
        <f t="shared" si="0"/>
        <v>0.005754521538713056</v>
      </c>
      <c r="G33" s="43">
        <f t="shared" si="1"/>
        <v>-0.012515529511527424</v>
      </c>
      <c r="H33" s="11">
        <f t="shared" si="2"/>
        <v>-141.41820196984372</v>
      </c>
      <c r="I33" s="37">
        <f t="shared" si="3"/>
        <v>-0.0020031190522506576</v>
      </c>
      <c r="J33" s="16">
        <v>11103.25</v>
      </c>
      <c r="K33" s="16">
        <v>11110.56</v>
      </c>
      <c r="L33" s="37">
        <f t="shared" si="4"/>
        <v>0.000658365793799067</v>
      </c>
      <c r="M33" s="56">
        <f t="shared" si="5"/>
        <v>7.309999999999491</v>
      </c>
    </row>
    <row r="34" spans="1:13" ht="15">
      <c r="A34" s="2">
        <v>33</v>
      </c>
      <c r="B34" s="107" t="s">
        <v>133</v>
      </c>
      <c r="C34" s="16">
        <v>43352.598098863215</v>
      </c>
      <c r="D34" s="4">
        <v>44204</v>
      </c>
      <c r="E34" s="16">
        <v>44265</v>
      </c>
      <c r="F34" s="43">
        <f aca="true" t="shared" si="6" ref="F34:F65">E34/$E$83</f>
        <v>0.02282881304096912</v>
      </c>
      <c r="G34" s="43">
        <f aca="true" t="shared" si="7" ref="G34:G65">(E34-C34)/C34</f>
        <v>0.02104607200371482</v>
      </c>
      <c r="H34" s="11">
        <f aca="true" t="shared" si="8" ref="H34:H65">E34-C34</f>
        <v>912.4019011367855</v>
      </c>
      <c r="I34" s="37">
        <f aca="true" t="shared" si="9" ref="I34:I65">H34/$H$83</f>
        <v>0.01292372273172125</v>
      </c>
      <c r="J34" s="16">
        <v>44099.96</v>
      </c>
      <c r="K34" s="16">
        <v>44181.86</v>
      </c>
      <c r="L34" s="37">
        <f aca="true" t="shared" si="10" ref="L34:L65">(K34-J34)/J34</f>
        <v>0.001857144541627735</v>
      </c>
      <c r="M34" s="56">
        <f aca="true" t="shared" si="11" ref="M34:M65">K34-J34</f>
        <v>81.90000000000146</v>
      </c>
    </row>
    <row r="35" spans="1:13" ht="15">
      <c r="A35" s="2">
        <v>34</v>
      </c>
      <c r="B35" s="107" t="s">
        <v>134</v>
      </c>
      <c r="C35" s="16">
        <v>422130.77024389344</v>
      </c>
      <c r="D35" s="4">
        <v>464629</v>
      </c>
      <c r="E35" s="16">
        <v>467055</v>
      </c>
      <c r="F35" s="43">
        <f t="shared" si="6"/>
        <v>0.24087453461763994</v>
      </c>
      <c r="G35" s="43">
        <f t="shared" si="7"/>
        <v>0.1064225423087514</v>
      </c>
      <c r="H35" s="11">
        <f t="shared" si="8"/>
        <v>44924.229756106564</v>
      </c>
      <c r="I35" s="37">
        <f t="shared" si="9"/>
        <v>0.6363295479554486</v>
      </c>
      <c r="J35" s="16">
        <v>459826.4</v>
      </c>
      <c r="K35" s="16">
        <v>469238.5</v>
      </c>
      <c r="L35" s="37">
        <f t="shared" si="10"/>
        <v>0.020468811708070647</v>
      </c>
      <c r="M35" s="56">
        <f t="shared" si="11"/>
        <v>9412.099999999977</v>
      </c>
    </row>
    <row r="36" spans="1:13" ht="15">
      <c r="A36" s="2">
        <v>35</v>
      </c>
      <c r="B36" s="107" t="s">
        <v>135</v>
      </c>
      <c r="C36" s="16">
        <v>122205.22116361043</v>
      </c>
      <c r="D36" s="4">
        <v>121801</v>
      </c>
      <c r="E36" s="16">
        <v>120498</v>
      </c>
      <c r="F36" s="43">
        <f t="shared" si="6"/>
        <v>0.062144500481434474</v>
      </c>
      <c r="G36" s="43">
        <f t="shared" si="7"/>
        <v>-0.013970116394002316</v>
      </c>
      <c r="H36" s="11">
        <f t="shared" si="8"/>
        <v>-1707.221163610433</v>
      </c>
      <c r="I36" s="37">
        <f t="shared" si="9"/>
        <v>-0.024181945404473697</v>
      </c>
      <c r="J36" s="16">
        <v>122555.4</v>
      </c>
      <c r="K36" s="16">
        <v>122423.8</v>
      </c>
      <c r="L36" s="37">
        <f t="shared" si="10"/>
        <v>-0.001073800093671852</v>
      </c>
      <c r="M36" s="56">
        <f t="shared" si="11"/>
        <v>-131.59999999999127</v>
      </c>
    </row>
    <row r="37" spans="1:13" ht="15">
      <c r="A37" s="2">
        <v>36</v>
      </c>
      <c r="B37" s="107" t="s">
        <v>136</v>
      </c>
      <c r="C37" s="16">
        <v>4596.5735126720165</v>
      </c>
      <c r="D37" s="4">
        <v>4604</v>
      </c>
      <c r="E37" s="16">
        <v>4598</v>
      </c>
      <c r="F37" s="43">
        <f t="shared" si="6"/>
        <v>0.0023713290943719874</v>
      </c>
      <c r="G37" s="43">
        <f t="shared" si="7"/>
        <v>0.0003103371074238073</v>
      </c>
      <c r="H37" s="11">
        <f t="shared" si="8"/>
        <v>1.4264873279835228</v>
      </c>
      <c r="I37" s="37">
        <f t="shared" si="9"/>
        <v>2.020548914267238E-05</v>
      </c>
      <c r="J37" s="16">
        <v>4578.938</v>
      </c>
      <c r="K37" s="16">
        <v>4584.406</v>
      </c>
      <c r="L37" s="37">
        <f t="shared" si="10"/>
        <v>0.0011941633627709847</v>
      </c>
      <c r="M37" s="56">
        <f t="shared" si="11"/>
        <v>5.467999999999847</v>
      </c>
    </row>
    <row r="38" spans="1:13" ht="15">
      <c r="A38" s="2">
        <v>37</v>
      </c>
      <c r="B38" s="107" t="s">
        <v>137</v>
      </c>
      <c r="C38" s="16">
        <v>9209.184198167586</v>
      </c>
      <c r="D38" s="4">
        <v>9386</v>
      </c>
      <c r="E38" s="16">
        <v>9411</v>
      </c>
      <c r="F38" s="43">
        <f t="shared" si="6"/>
        <v>0.004853540258185031</v>
      </c>
      <c r="G38" s="43">
        <f t="shared" si="7"/>
        <v>0.021914623216307317</v>
      </c>
      <c r="H38" s="11">
        <f t="shared" si="8"/>
        <v>201.81580183241385</v>
      </c>
      <c r="I38" s="37">
        <f t="shared" si="9"/>
        <v>0.0028586212528848073</v>
      </c>
      <c r="J38" s="16">
        <v>9393.045</v>
      </c>
      <c r="K38" s="16">
        <v>9436.536</v>
      </c>
      <c r="L38" s="37">
        <f t="shared" si="10"/>
        <v>0.004630127929760795</v>
      </c>
      <c r="M38" s="56">
        <f t="shared" si="11"/>
        <v>43.490999999999985</v>
      </c>
    </row>
    <row r="39" spans="1:13" ht="15">
      <c r="A39" s="2">
        <v>38</v>
      </c>
      <c r="B39" s="107" t="s">
        <v>138</v>
      </c>
      <c r="C39" s="16">
        <v>29291.642598577175</v>
      </c>
      <c r="D39" s="4">
        <v>30330</v>
      </c>
      <c r="E39" s="16">
        <v>30378</v>
      </c>
      <c r="F39" s="43">
        <f t="shared" si="6"/>
        <v>0.015666862816187958</v>
      </c>
      <c r="G39" s="43">
        <f t="shared" si="7"/>
        <v>0.03708762312549841</v>
      </c>
      <c r="H39" s="11">
        <f t="shared" si="8"/>
        <v>1086.3574014228252</v>
      </c>
      <c r="I39" s="37">
        <f t="shared" si="9"/>
        <v>0.015387716560048</v>
      </c>
      <c r="J39" s="16">
        <v>30169.07</v>
      </c>
      <c r="K39" s="16">
        <v>30369</v>
      </c>
      <c r="L39" s="37">
        <f t="shared" si="10"/>
        <v>0.006626985850077589</v>
      </c>
      <c r="M39" s="56">
        <f t="shared" si="11"/>
        <v>199.9300000000003</v>
      </c>
    </row>
    <row r="40" spans="1:13" ht="15">
      <c r="A40" s="2">
        <v>39</v>
      </c>
      <c r="B40" s="107" t="s">
        <v>139</v>
      </c>
      <c r="C40" s="16">
        <v>9759.858905217412</v>
      </c>
      <c r="D40" s="4">
        <v>9765</v>
      </c>
      <c r="E40" s="16">
        <v>9745</v>
      </c>
      <c r="F40" s="43">
        <f t="shared" si="6"/>
        <v>0.005025794263735323</v>
      </c>
      <c r="G40" s="43">
        <f t="shared" si="7"/>
        <v>-0.0015224508224671953</v>
      </c>
      <c r="H40" s="11">
        <f t="shared" si="8"/>
        <v>-14.85890521741203</v>
      </c>
      <c r="I40" s="37">
        <f t="shared" si="9"/>
        <v>-0.0002104690607149121</v>
      </c>
      <c r="J40" s="16">
        <v>9707.084</v>
      </c>
      <c r="K40" s="16">
        <v>9721.661</v>
      </c>
      <c r="L40" s="37">
        <f t="shared" si="10"/>
        <v>0.0015016868093445277</v>
      </c>
      <c r="M40" s="56">
        <f t="shared" si="11"/>
        <v>14.576999999999316</v>
      </c>
    </row>
    <row r="41" spans="1:13" ht="15">
      <c r="A41" s="2">
        <v>40</v>
      </c>
      <c r="B41" s="107" t="s">
        <v>140</v>
      </c>
      <c r="C41" s="16">
        <v>5485.911592323531</v>
      </c>
      <c r="D41" s="4">
        <v>5446</v>
      </c>
      <c r="E41" s="16">
        <v>5463</v>
      </c>
      <c r="F41" s="43">
        <f t="shared" si="6"/>
        <v>0.0028174360249139116</v>
      </c>
      <c r="G41" s="43">
        <f t="shared" si="7"/>
        <v>-0.00417644213508501</v>
      </c>
      <c r="H41" s="11">
        <f t="shared" si="8"/>
        <v>-22.911592323531295</v>
      </c>
      <c r="I41" s="37">
        <f t="shared" si="9"/>
        <v>-0.0003245314002114955</v>
      </c>
      <c r="J41" s="16">
        <v>5444.131</v>
      </c>
      <c r="K41" s="16">
        <v>5408.492</v>
      </c>
      <c r="L41" s="37">
        <f t="shared" si="10"/>
        <v>-0.006546315656254437</v>
      </c>
      <c r="M41" s="56">
        <f t="shared" si="11"/>
        <v>-35.639000000000124</v>
      </c>
    </row>
    <row r="42" spans="1:13" ht="15">
      <c r="A42" s="2">
        <v>41</v>
      </c>
      <c r="B42" s="107" t="s">
        <v>141</v>
      </c>
      <c r="C42" s="16">
        <v>36079.91768453705</v>
      </c>
      <c r="D42" s="4">
        <v>34262</v>
      </c>
      <c r="E42" s="16">
        <v>34256</v>
      </c>
      <c r="F42" s="43">
        <f t="shared" si="6"/>
        <v>0.01766686591057129</v>
      </c>
      <c r="G42" s="43">
        <f t="shared" si="7"/>
        <v>-0.0505521575876194</v>
      </c>
      <c r="H42" s="11">
        <f t="shared" si="8"/>
        <v>-1823.917684537053</v>
      </c>
      <c r="I42" s="37">
        <f t="shared" si="9"/>
        <v>-0.025834894042933456</v>
      </c>
      <c r="J42" s="16">
        <v>34702.23</v>
      </c>
      <c r="K42" s="16">
        <v>34613.46</v>
      </c>
      <c r="L42" s="37">
        <f t="shared" si="10"/>
        <v>-0.0025580488631423417</v>
      </c>
      <c r="M42" s="56">
        <f t="shared" si="11"/>
        <v>-88.77000000000407</v>
      </c>
    </row>
    <row r="43" spans="1:13" ht="15">
      <c r="A43" s="2">
        <v>42</v>
      </c>
      <c r="B43" s="107" t="s">
        <v>142</v>
      </c>
      <c r="C43" s="16">
        <v>53983.721514452634</v>
      </c>
      <c r="D43" s="4">
        <v>56066</v>
      </c>
      <c r="E43" s="16">
        <v>56203</v>
      </c>
      <c r="F43" s="43">
        <f t="shared" si="6"/>
        <v>0.028985604413003217</v>
      </c>
      <c r="G43" s="43">
        <f t="shared" si="7"/>
        <v>0.04111014252608012</v>
      </c>
      <c r="H43" s="11">
        <f t="shared" si="8"/>
        <v>2219.2784855473656</v>
      </c>
      <c r="I43" s="37">
        <f t="shared" si="9"/>
        <v>0.03143498471008616</v>
      </c>
      <c r="J43" s="16">
        <v>55552.32</v>
      </c>
      <c r="K43" s="16">
        <v>55496.77</v>
      </c>
      <c r="L43" s="37">
        <f t="shared" si="10"/>
        <v>-0.0009999582375678083</v>
      </c>
      <c r="M43" s="56">
        <f t="shared" si="11"/>
        <v>-55.55000000000291</v>
      </c>
    </row>
    <row r="44" spans="1:13" ht="15">
      <c r="A44" s="2">
        <v>43</v>
      </c>
      <c r="B44" s="107" t="s">
        <v>143</v>
      </c>
      <c r="C44" s="16">
        <v>12023.971540389768</v>
      </c>
      <c r="D44" s="4">
        <v>12114</v>
      </c>
      <c r="E44" s="16">
        <v>12226</v>
      </c>
      <c r="F44" s="43">
        <f t="shared" si="6"/>
        <v>0.006305321772029559</v>
      </c>
      <c r="G44" s="43">
        <f t="shared" si="7"/>
        <v>0.016802140534980258</v>
      </c>
      <c r="H44" s="11">
        <f t="shared" si="8"/>
        <v>202.02845961023195</v>
      </c>
      <c r="I44" s="37">
        <f t="shared" si="9"/>
        <v>0.0028616334453778754</v>
      </c>
      <c r="J44" s="16">
        <v>12149.17</v>
      </c>
      <c r="K44" s="16">
        <v>12201.62</v>
      </c>
      <c r="L44" s="37">
        <f t="shared" si="10"/>
        <v>0.004317167345588277</v>
      </c>
      <c r="M44" s="56">
        <f t="shared" si="11"/>
        <v>52.45000000000073</v>
      </c>
    </row>
    <row r="45" spans="1:13" ht="15">
      <c r="A45" s="2">
        <v>44</v>
      </c>
      <c r="B45" s="107" t="s">
        <v>144</v>
      </c>
      <c r="C45" s="16">
        <v>14201.678610871864</v>
      </c>
      <c r="D45" s="4">
        <v>14719</v>
      </c>
      <c r="E45" s="16">
        <v>14629</v>
      </c>
      <c r="F45" s="43">
        <f t="shared" si="6"/>
        <v>0.0075446222969916925</v>
      </c>
      <c r="G45" s="43">
        <f t="shared" si="7"/>
        <v>0.030089498631591816</v>
      </c>
      <c r="H45" s="11">
        <f t="shared" si="8"/>
        <v>427.3213891281357</v>
      </c>
      <c r="I45" s="37">
        <f t="shared" si="9"/>
        <v>0.0060527966278295315</v>
      </c>
      <c r="J45" s="16">
        <v>14601.68</v>
      </c>
      <c r="K45" s="16">
        <v>14675.97</v>
      </c>
      <c r="L45" s="37">
        <f t="shared" si="10"/>
        <v>0.005087770722272989</v>
      </c>
      <c r="M45" s="56">
        <f t="shared" si="11"/>
        <v>74.28999999999905</v>
      </c>
    </row>
    <row r="46" spans="1:13" ht="15">
      <c r="A46" s="2">
        <v>45</v>
      </c>
      <c r="B46" s="107" t="s">
        <v>145</v>
      </c>
      <c r="C46" s="16">
        <v>32208.96388625062</v>
      </c>
      <c r="D46" s="4">
        <v>33763</v>
      </c>
      <c r="E46" s="16">
        <v>33842</v>
      </c>
      <c r="F46" s="43">
        <f t="shared" si="6"/>
        <v>0.017453353460577813</v>
      </c>
      <c r="G46" s="43">
        <f t="shared" si="7"/>
        <v>0.05070129295424152</v>
      </c>
      <c r="H46" s="11">
        <f t="shared" si="8"/>
        <v>1633.0361137493783</v>
      </c>
      <c r="I46" s="37">
        <f t="shared" si="9"/>
        <v>0.02313115077762268</v>
      </c>
      <c r="J46" s="16">
        <v>33339.15</v>
      </c>
      <c r="K46" s="16">
        <v>33452.64</v>
      </c>
      <c r="L46" s="37">
        <f t="shared" si="10"/>
        <v>0.003404105983505817</v>
      </c>
      <c r="M46" s="56">
        <f t="shared" si="11"/>
        <v>113.48999999999796</v>
      </c>
    </row>
    <row r="47" spans="1:13" ht="15">
      <c r="A47" s="2">
        <v>46</v>
      </c>
      <c r="B47" s="107" t="s">
        <v>146</v>
      </c>
      <c r="C47" s="16">
        <v>22915.40585489249</v>
      </c>
      <c r="D47" s="4">
        <v>22621</v>
      </c>
      <c r="E47" s="16">
        <v>22649</v>
      </c>
      <c r="F47" s="43">
        <f t="shared" si="6"/>
        <v>0.011680781352420865</v>
      </c>
      <c r="G47" s="43">
        <f t="shared" si="7"/>
        <v>-0.011625622368613343</v>
      </c>
      <c r="H47" s="11">
        <f t="shared" si="8"/>
        <v>-266.40585489249133</v>
      </c>
      <c r="I47" s="37">
        <f t="shared" si="9"/>
        <v>-0.0037735074844189326</v>
      </c>
      <c r="J47" s="16">
        <v>22534.21</v>
      </c>
      <c r="K47" s="16">
        <v>22556.32</v>
      </c>
      <c r="L47" s="37">
        <f t="shared" si="10"/>
        <v>0.00098117484482485</v>
      </c>
      <c r="M47" s="56">
        <f t="shared" si="11"/>
        <v>22.110000000000582</v>
      </c>
    </row>
    <row r="48" spans="1:13" ht="15">
      <c r="A48" s="2">
        <v>47</v>
      </c>
      <c r="B48" s="107" t="s">
        <v>147</v>
      </c>
      <c r="C48" s="16">
        <v>8316.833106286875</v>
      </c>
      <c r="D48" s="4">
        <v>8638</v>
      </c>
      <c r="E48" s="16">
        <v>8742</v>
      </c>
      <c r="F48" s="43">
        <f t="shared" si="6"/>
        <v>0.004508516516528906</v>
      </c>
      <c r="G48" s="43">
        <f t="shared" si="7"/>
        <v>0.05112124871085034</v>
      </c>
      <c r="H48" s="11">
        <f t="shared" si="8"/>
        <v>425.1668937131253</v>
      </c>
      <c r="I48" s="37">
        <f t="shared" si="9"/>
        <v>0.006022279263348302</v>
      </c>
      <c r="J48" s="16">
        <v>8597.317</v>
      </c>
      <c r="K48" s="16">
        <v>8800.79</v>
      </c>
      <c r="L48" s="37">
        <f t="shared" si="10"/>
        <v>0.023667034727229645</v>
      </c>
      <c r="M48" s="56">
        <f t="shared" si="11"/>
        <v>203.47300000000178</v>
      </c>
    </row>
    <row r="49" spans="1:13" ht="15">
      <c r="A49" s="2">
        <v>48</v>
      </c>
      <c r="B49" s="107" t="s">
        <v>148</v>
      </c>
      <c r="C49" s="16">
        <v>36215.58060878021</v>
      </c>
      <c r="D49" s="4">
        <v>37075</v>
      </c>
      <c r="E49" s="16">
        <v>37101</v>
      </c>
      <c r="F49" s="43">
        <f t="shared" si="6"/>
        <v>0.01913411934108201</v>
      </c>
      <c r="G49" s="43">
        <f t="shared" si="7"/>
        <v>0.024448576450687202</v>
      </c>
      <c r="H49" s="11">
        <f t="shared" si="8"/>
        <v>885.4193912197879</v>
      </c>
      <c r="I49" s="37">
        <f t="shared" si="9"/>
        <v>0.012541528792472851</v>
      </c>
      <c r="J49" s="16">
        <v>36814.67</v>
      </c>
      <c r="K49" s="16">
        <v>36997.02</v>
      </c>
      <c r="L49" s="37">
        <f t="shared" si="10"/>
        <v>0.004953188497954716</v>
      </c>
      <c r="M49" s="56">
        <f t="shared" si="11"/>
        <v>182.34999999999854</v>
      </c>
    </row>
    <row r="50" spans="1:13" ht="15">
      <c r="A50" s="2">
        <v>49</v>
      </c>
      <c r="B50" s="107" t="s">
        <v>149</v>
      </c>
      <c r="C50" s="16">
        <v>4347.351880910408</v>
      </c>
      <c r="D50" s="4">
        <v>4073</v>
      </c>
      <c r="E50" s="16">
        <v>4065</v>
      </c>
      <c r="F50" s="43">
        <f t="shared" si="6"/>
        <v>0.002096444708269275</v>
      </c>
      <c r="G50" s="43">
        <f t="shared" si="7"/>
        <v>-0.06494801632005892</v>
      </c>
      <c r="H50" s="11">
        <f t="shared" si="8"/>
        <v>-282.351880910408</v>
      </c>
      <c r="I50" s="37">
        <f t="shared" si="9"/>
        <v>-0.00399937507486521</v>
      </c>
      <c r="J50" s="16">
        <v>4033.777</v>
      </c>
      <c r="K50" s="16">
        <v>4052.214</v>
      </c>
      <c r="L50" s="37">
        <f t="shared" si="10"/>
        <v>0.0045706542528255525</v>
      </c>
      <c r="M50" s="56">
        <f t="shared" si="11"/>
        <v>18.436999999999898</v>
      </c>
    </row>
    <row r="51" spans="1:13" ht="15">
      <c r="A51" s="2">
        <v>50</v>
      </c>
      <c r="B51" s="107" t="s">
        <v>150</v>
      </c>
      <c r="C51" s="16">
        <v>9137.810718208535</v>
      </c>
      <c r="D51" s="4">
        <v>9386</v>
      </c>
      <c r="E51" s="16">
        <v>9419</v>
      </c>
      <c r="F51" s="43">
        <f t="shared" si="6"/>
        <v>0.004857666102629349</v>
      </c>
      <c r="G51" s="43">
        <f t="shared" si="7"/>
        <v>0.03077206241875319</v>
      </c>
      <c r="H51" s="11">
        <f t="shared" si="8"/>
        <v>281.18928179146496</v>
      </c>
      <c r="I51" s="37">
        <f t="shared" si="9"/>
        <v>0.00398290743199572</v>
      </c>
      <c r="J51" s="16">
        <v>9368.207</v>
      </c>
      <c r="K51" s="16">
        <v>9422.222</v>
      </c>
      <c r="L51" s="37">
        <f t="shared" si="10"/>
        <v>0.0057657778057209255</v>
      </c>
      <c r="M51" s="56">
        <f t="shared" si="11"/>
        <v>54.01499999999942</v>
      </c>
    </row>
    <row r="52" spans="1:13" ht="15">
      <c r="A52" s="2">
        <v>51</v>
      </c>
      <c r="B52" s="107" t="s">
        <v>151</v>
      </c>
      <c r="C52" s="16">
        <v>8467.529402145727</v>
      </c>
      <c r="D52" s="4">
        <v>8741</v>
      </c>
      <c r="E52" s="16">
        <v>8761</v>
      </c>
      <c r="F52" s="43">
        <f t="shared" si="6"/>
        <v>0.004518315397084163</v>
      </c>
      <c r="G52" s="43">
        <f t="shared" si="7"/>
        <v>0.03465835002355067</v>
      </c>
      <c r="H52" s="11">
        <f t="shared" si="8"/>
        <v>293.47059785427336</v>
      </c>
      <c r="I52" s="37">
        <f t="shared" si="9"/>
        <v>0.004156866214171225</v>
      </c>
      <c r="J52" s="16">
        <v>8663.802</v>
      </c>
      <c r="K52" s="16">
        <v>8734.837</v>
      </c>
      <c r="L52" s="37">
        <f t="shared" si="10"/>
        <v>0.008199056257287488</v>
      </c>
      <c r="M52" s="56">
        <f t="shared" si="11"/>
        <v>71.03499999999985</v>
      </c>
    </row>
    <row r="53" spans="1:13" ht="15">
      <c r="A53" s="2">
        <v>52</v>
      </c>
      <c r="B53" s="107" t="s">
        <v>152</v>
      </c>
      <c r="C53" s="16">
        <v>16443.65260515969</v>
      </c>
      <c r="D53" s="4">
        <v>16092</v>
      </c>
      <c r="E53" s="16">
        <v>16075</v>
      </c>
      <c r="F53" s="43">
        <f t="shared" si="6"/>
        <v>0.00829036868030224</v>
      </c>
      <c r="G53" s="43">
        <f t="shared" si="7"/>
        <v>-0.022419143362589197</v>
      </c>
      <c r="H53" s="11">
        <f t="shared" si="8"/>
        <v>-368.6526051596884</v>
      </c>
      <c r="I53" s="37">
        <f t="shared" si="9"/>
        <v>-0.005221782251302279</v>
      </c>
      <c r="J53" s="16">
        <v>15995.15</v>
      </c>
      <c r="K53" s="16">
        <v>16016.95</v>
      </c>
      <c r="L53" s="37">
        <f t="shared" si="10"/>
        <v>0.001362913133043522</v>
      </c>
      <c r="M53" s="56">
        <f t="shared" si="11"/>
        <v>21.80000000000109</v>
      </c>
    </row>
    <row r="54" spans="1:13" ht="15">
      <c r="A54" s="2">
        <v>53</v>
      </c>
      <c r="B54" s="107" t="s">
        <v>153</v>
      </c>
      <c r="C54" s="16">
        <v>7722.87333671554</v>
      </c>
      <c r="D54" s="4">
        <v>7647</v>
      </c>
      <c r="E54" s="16">
        <v>7667</v>
      </c>
      <c r="F54" s="43">
        <f t="shared" si="6"/>
        <v>0.003954106169323624</v>
      </c>
      <c r="G54" s="43">
        <f t="shared" si="7"/>
        <v>-0.007234786106087094</v>
      </c>
      <c r="H54" s="11">
        <f t="shared" si="8"/>
        <v>-55.87333671554006</v>
      </c>
      <c r="I54" s="37">
        <f t="shared" si="9"/>
        <v>-0.0007914182455210449</v>
      </c>
      <c r="J54" s="16">
        <v>7669.593</v>
      </c>
      <c r="K54" s="16">
        <v>7702.408</v>
      </c>
      <c r="L54" s="37">
        <f t="shared" si="10"/>
        <v>0.0042785842742894585</v>
      </c>
      <c r="M54" s="56">
        <f t="shared" si="11"/>
        <v>32.81500000000051</v>
      </c>
    </row>
    <row r="55" spans="1:13" ht="15">
      <c r="A55" s="2">
        <v>54</v>
      </c>
      <c r="B55" s="107" t="s">
        <v>154</v>
      </c>
      <c r="C55" s="16">
        <v>23501.23676813825</v>
      </c>
      <c r="D55" s="4">
        <v>23427</v>
      </c>
      <c r="E55" s="16">
        <v>23440</v>
      </c>
      <c r="F55" s="43">
        <f t="shared" si="6"/>
        <v>0.012088724221852844</v>
      </c>
      <c r="G55" s="43">
        <f t="shared" si="7"/>
        <v>-0.002605682787778681</v>
      </c>
      <c r="H55" s="11">
        <f t="shared" si="8"/>
        <v>-61.23676813824932</v>
      </c>
      <c r="I55" s="37">
        <f t="shared" si="9"/>
        <v>-0.0008673886051962425</v>
      </c>
      <c r="J55" s="16">
        <v>23376.61</v>
      </c>
      <c r="K55" s="16">
        <v>23427.24</v>
      </c>
      <c r="L55" s="37">
        <f t="shared" si="10"/>
        <v>0.0021658401282307837</v>
      </c>
      <c r="M55" s="56">
        <f t="shared" si="11"/>
        <v>50.63000000000102</v>
      </c>
    </row>
    <row r="56" spans="1:13" ht="15">
      <c r="A56" s="2">
        <v>55</v>
      </c>
      <c r="B56" s="107" t="s">
        <v>155</v>
      </c>
      <c r="C56" s="16">
        <v>27925.946973162772</v>
      </c>
      <c r="D56" s="4">
        <v>27933</v>
      </c>
      <c r="E56" s="16">
        <v>27947</v>
      </c>
      <c r="F56" s="43">
        <f t="shared" si="6"/>
        <v>0.01441312183567071</v>
      </c>
      <c r="G56" s="43">
        <f t="shared" si="7"/>
        <v>0.000753887660728566</v>
      </c>
      <c r="H56" s="11">
        <f t="shared" si="8"/>
        <v>21.053026837227662</v>
      </c>
      <c r="I56" s="37">
        <f t="shared" si="9"/>
        <v>0.0002982057371524771</v>
      </c>
      <c r="J56" s="16">
        <v>27833.73</v>
      </c>
      <c r="K56" s="16">
        <v>27921.57</v>
      </c>
      <c r="L56" s="37">
        <f t="shared" si="10"/>
        <v>0.003155883167653065</v>
      </c>
      <c r="M56" s="56">
        <f t="shared" si="11"/>
        <v>87.84000000000015</v>
      </c>
    </row>
    <row r="57" spans="1:13" ht="15">
      <c r="A57" s="2">
        <v>56</v>
      </c>
      <c r="B57" s="107" t="s">
        <v>156</v>
      </c>
      <c r="C57" s="16">
        <v>3381.6102158818803</v>
      </c>
      <c r="D57" s="4">
        <v>3034</v>
      </c>
      <c r="E57" s="16">
        <v>3041</v>
      </c>
      <c r="F57" s="43">
        <f t="shared" si="6"/>
        <v>0.001568336619396523</v>
      </c>
      <c r="G57" s="43">
        <f t="shared" si="7"/>
        <v>-0.10072426865822369</v>
      </c>
      <c r="H57" s="11">
        <f t="shared" si="8"/>
        <v>-340.6102158818803</v>
      </c>
      <c r="I57" s="37">
        <f t="shared" si="9"/>
        <v>-0.004824575643874296</v>
      </c>
      <c r="J57" s="16">
        <v>3047.175</v>
      </c>
      <c r="K57" s="16">
        <v>3050.124</v>
      </c>
      <c r="L57" s="37">
        <f t="shared" si="10"/>
        <v>0.0009677816338082369</v>
      </c>
      <c r="M57" s="56">
        <f t="shared" si="11"/>
        <v>2.9489999999996144</v>
      </c>
    </row>
    <row r="58" spans="1:13" ht="15">
      <c r="A58" s="2">
        <v>57</v>
      </c>
      <c r="B58" s="107" t="s">
        <v>157</v>
      </c>
      <c r="C58" s="16">
        <v>4477.9699005641</v>
      </c>
      <c r="D58" s="4">
        <v>4614</v>
      </c>
      <c r="E58" s="16">
        <v>4618</v>
      </c>
      <c r="F58" s="43">
        <f t="shared" si="6"/>
        <v>0.002381643705482783</v>
      </c>
      <c r="G58" s="43">
        <f t="shared" si="7"/>
        <v>0.031270888939709154</v>
      </c>
      <c r="H58" s="11">
        <f t="shared" si="8"/>
        <v>140.0300994359004</v>
      </c>
      <c r="I58" s="37">
        <f t="shared" si="9"/>
        <v>0.0019834572647757175</v>
      </c>
      <c r="J58" s="16">
        <v>4626.693</v>
      </c>
      <c r="K58" s="16">
        <v>4638.281</v>
      </c>
      <c r="L58" s="37">
        <f t="shared" si="10"/>
        <v>0.002504596695739211</v>
      </c>
      <c r="M58" s="56">
        <f t="shared" si="11"/>
        <v>11.587999999999738</v>
      </c>
    </row>
    <row r="59" spans="1:13" ht="15">
      <c r="A59" s="2">
        <v>58</v>
      </c>
      <c r="B59" s="107" t="s">
        <v>158</v>
      </c>
      <c r="C59" s="16">
        <v>12324.501244750061</v>
      </c>
      <c r="D59" s="4">
        <v>12131</v>
      </c>
      <c r="E59" s="16">
        <v>12132</v>
      </c>
      <c r="F59" s="43">
        <f t="shared" si="6"/>
        <v>0.006256843099808819</v>
      </c>
      <c r="G59" s="43">
        <f t="shared" si="7"/>
        <v>-0.015619394320890843</v>
      </c>
      <c r="H59" s="11">
        <f t="shared" si="8"/>
        <v>-192.50124475006123</v>
      </c>
      <c r="I59" s="37">
        <f t="shared" si="9"/>
        <v>-0.0027266851478075023</v>
      </c>
      <c r="J59" s="16">
        <v>11953.38</v>
      </c>
      <c r="K59" s="16">
        <v>12030.87</v>
      </c>
      <c r="L59" s="37">
        <f t="shared" si="10"/>
        <v>0.006482685232126947</v>
      </c>
      <c r="M59" s="56">
        <f t="shared" si="11"/>
        <v>77.4900000000016</v>
      </c>
    </row>
    <row r="60" spans="1:13" ht="15">
      <c r="A60" s="2">
        <v>59</v>
      </c>
      <c r="B60" s="107" t="s">
        <v>159</v>
      </c>
      <c r="C60" s="16">
        <v>22407.87754856156</v>
      </c>
      <c r="D60" s="4">
        <v>23221</v>
      </c>
      <c r="E60" s="16">
        <v>23301</v>
      </c>
      <c r="F60" s="43">
        <f t="shared" si="6"/>
        <v>0.012017037674632813</v>
      </c>
      <c r="G60" s="43">
        <f t="shared" si="7"/>
        <v>0.039857521066102665</v>
      </c>
      <c r="H60" s="11">
        <f t="shared" si="8"/>
        <v>893.1224514384412</v>
      </c>
      <c r="I60" s="37">
        <f t="shared" si="9"/>
        <v>0.012650638839621583</v>
      </c>
      <c r="J60" s="16">
        <v>23085.98</v>
      </c>
      <c r="K60" s="16">
        <v>23218.66</v>
      </c>
      <c r="L60" s="37">
        <f t="shared" si="10"/>
        <v>0.005747211077892309</v>
      </c>
      <c r="M60" s="56">
        <f t="shared" si="11"/>
        <v>132.6800000000003</v>
      </c>
    </row>
    <row r="61" spans="1:13" ht="15">
      <c r="A61" s="2">
        <v>60</v>
      </c>
      <c r="B61" s="107" t="s">
        <v>160</v>
      </c>
      <c r="C61" s="16">
        <v>12197.85113692323</v>
      </c>
      <c r="D61" s="4">
        <v>12473</v>
      </c>
      <c r="E61" s="16">
        <v>12573</v>
      </c>
      <c r="F61" s="43">
        <f t="shared" si="6"/>
        <v>0.006484280274801869</v>
      </c>
      <c r="G61" s="43">
        <f t="shared" si="7"/>
        <v>0.030755323939081772</v>
      </c>
      <c r="H61" s="11">
        <f t="shared" si="8"/>
        <v>375.1488630767708</v>
      </c>
      <c r="I61" s="37">
        <f t="shared" si="9"/>
        <v>0.005313798539310359</v>
      </c>
      <c r="J61" s="16">
        <v>12476.73</v>
      </c>
      <c r="K61" s="16">
        <v>12610.15</v>
      </c>
      <c r="L61" s="37">
        <f t="shared" si="10"/>
        <v>0.010693507032692066</v>
      </c>
      <c r="M61" s="56">
        <f t="shared" si="11"/>
        <v>133.42000000000007</v>
      </c>
    </row>
    <row r="62" spans="1:13" ht="15">
      <c r="A62" s="2">
        <v>61</v>
      </c>
      <c r="B62" s="107" t="s">
        <v>161</v>
      </c>
      <c r="C62" s="16">
        <v>18556.999613571887</v>
      </c>
      <c r="D62" s="4">
        <v>18742</v>
      </c>
      <c r="E62" s="16">
        <v>18719</v>
      </c>
      <c r="F62" s="43">
        <f t="shared" si="6"/>
        <v>0.009653960269149463</v>
      </c>
      <c r="G62" s="43">
        <f t="shared" si="7"/>
        <v>0.00872988035790185</v>
      </c>
      <c r="H62" s="11">
        <f t="shared" si="8"/>
        <v>162.00038642811342</v>
      </c>
      <c r="I62" s="37">
        <f t="shared" si="9"/>
        <v>0.002294655539428518</v>
      </c>
      <c r="J62" s="16">
        <v>18706.49</v>
      </c>
      <c r="K62" s="16">
        <v>18780.23</v>
      </c>
      <c r="L62" s="37">
        <f t="shared" si="10"/>
        <v>0.003941947420387146</v>
      </c>
      <c r="M62" s="56">
        <f t="shared" si="11"/>
        <v>73.73999999999796</v>
      </c>
    </row>
    <row r="63" spans="1:13" ht="15">
      <c r="A63" s="2">
        <v>62</v>
      </c>
      <c r="B63" s="107" t="s">
        <v>162</v>
      </c>
      <c r="C63" s="16">
        <v>1748.6044293942973</v>
      </c>
      <c r="D63" s="4">
        <v>1673</v>
      </c>
      <c r="E63" s="16">
        <v>1663</v>
      </c>
      <c r="F63" s="43">
        <f t="shared" si="6"/>
        <v>0.0008576599138626827</v>
      </c>
      <c r="G63" s="43">
        <f t="shared" si="7"/>
        <v>-0.048955857571486315</v>
      </c>
      <c r="H63" s="11">
        <f t="shared" si="8"/>
        <v>-85.60442939429731</v>
      </c>
      <c r="I63" s="37">
        <f t="shared" si="9"/>
        <v>-0.0012125445033824502</v>
      </c>
      <c r="J63" s="16">
        <v>1673.99</v>
      </c>
      <c r="K63" s="16">
        <v>1674.611</v>
      </c>
      <c r="L63" s="37">
        <f t="shared" si="10"/>
        <v>0.0003709699580045846</v>
      </c>
      <c r="M63" s="56">
        <f t="shared" si="11"/>
        <v>0.6210000000000946</v>
      </c>
    </row>
    <row r="64" spans="1:13" ht="15">
      <c r="A64" s="2">
        <v>63</v>
      </c>
      <c r="B64" s="107" t="s">
        <v>163</v>
      </c>
      <c r="C64" s="16">
        <v>21198.057603023542</v>
      </c>
      <c r="D64" s="4">
        <v>24075</v>
      </c>
      <c r="E64" s="16">
        <v>24278</v>
      </c>
      <c r="F64" s="43">
        <f t="shared" si="6"/>
        <v>0.012520906427395194</v>
      </c>
      <c r="G64" s="43">
        <f t="shared" si="7"/>
        <v>0.1452936139081515</v>
      </c>
      <c r="H64" s="11">
        <f t="shared" si="8"/>
        <v>3079.9423969764575</v>
      </c>
      <c r="I64" s="37">
        <f t="shared" si="9"/>
        <v>0.04362586434618716</v>
      </c>
      <c r="J64" s="16">
        <v>23698.64</v>
      </c>
      <c r="K64" s="16">
        <v>24115.68</v>
      </c>
      <c r="L64" s="37">
        <f t="shared" si="10"/>
        <v>0.017597634294626227</v>
      </c>
      <c r="M64" s="56">
        <f t="shared" si="11"/>
        <v>417.0400000000009</v>
      </c>
    </row>
    <row r="65" spans="1:13" ht="15">
      <c r="A65" s="2">
        <v>64</v>
      </c>
      <c r="B65" s="107" t="s">
        <v>164</v>
      </c>
      <c r="C65" s="16">
        <v>11014.007286182536</v>
      </c>
      <c r="D65" s="4">
        <v>11807</v>
      </c>
      <c r="E65" s="16">
        <v>11837</v>
      </c>
      <c r="F65" s="43">
        <f t="shared" si="6"/>
        <v>0.006104702585924579</v>
      </c>
      <c r="G65" s="43">
        <f t="shared" si="7"/>
        <v>0.0747223687467447</v>
      </c>
      <c r="H65" s="11">
        <f t="shared" si="8"/>
        <v>822.9927138174644</v>
      </c>
      <c r="I65" s="37">
        <f t="shared" si="9"/>
        <v>0.011657285709676725</v>
      </c>
      <c r="J65" s="16">
        <v>11774.24</v>
      </c>
      <c r="K65" s="16">
        <v>11813.88</v>
      </c>
      <c r="L65" s="37">
        <f t="shared" si="10"/>
        <v>0.0033666716492953617</v>
      </c>
      <c r="M65" s="56">
        <f t="shared" si="11"/>
        <v>39.63999999999942</v>
      </c>
    </row>
    <row r="66" spans="1:13" ht="15">
      <c r="A66" s="2">
        <v>65</v>
      </c>
      <c r="B66" s="107" t="s">
        <v>165</v>
      </c>
      <c r="C66" s="16">
        <v>10260.349503714653</v>
      </c>
      <c r="D66" s="4">
        <v>10670</v>
      </c>
      <c r="E66" s="16">
        <v>10683</v>
      </c>
      <c r="F66" s="43">
        <f aca="true" t="shared" si="12" ref="F66:F82">E66/$E$83</f>
        <v>0.005509549524831653</v>
      </c>
      <c r="G66" s="43">
        <f aca="true" t="shared" si="13" ref="G66:G82">(E66-C66)/C66</f>
        <v>0.0411926022726936</v>
      </c>
      <c r="H66" s="11">
        <f aca="true" t="shared" si="14" ref="H66:H82">E66-C66</f>
        <v>422.6504962853469</v>
      </c>
      <c r="I66" s="37">
        <f aca="true" t="shared" si="15" ref="I66:I82">H66/$H$83</f>
        <v>0.005986635735426115</v>
      </c>
      <c r="J66" s="16">
        <v>10707.36</v>
      </c>
      <c r="K66" s="16">
        <v>10760.63</v>
      </c>
      <c r="L66" s="37">
        <f aca="true" t="shared" si="16" ref="L66:L82">(K66-J66)/J66</f>
        <v>0.004975082560033343</v>
      </c>
      <c r="M66" s="56">
        <f aca="true" t="shared" si="17" ref="M66:M82">K66-J66</f>
        <v>53.26999999999862</v>
      </c>
    </row>
    <row r="67" spans="1:13" ht="15">
      <c r="A67" s="2">
        <v>66</v>
      </c>
      <c r="B67" s="107" t="s">
        <v>166</v>
      </c>
      <c r="C67" s="16">
        <v>9492.57657302109</v>
      </c>
      <c r="D67" s="4">
        <v>9547</v>
      </c>
      <c r="E67" s="16">
        <v>9605</v>
      </c>
      <c r="F67" s="43">
        <f t="shared" si="12"/>
        <v>0.004953591985959752</v>
      </c>
      <c r="G67" s="43">
        <f t="shared" si="13"/>
        <v>0.011843299457644584</v>
      </c>
      <c r="H67" s="11">
        <f t="shared" si="14"/>
        <v>112.42342697891036</v>
      </c>
      <c r="I67" s="37">
        <f t="shared" si="15"/>
        <v>0.0015924223711229724</v>
      </c>
      <c r="J67" s="16">
        <v>9623.886</v>
      </c>
      <c r="K67" s="16">
        <v>9671.404</v>
      </c>
      <c r="L67" s="37">
        <f t="shared" si="16"/>
        <v>0.004937506533223692</v>
      </c>
      <c r="M67" s="56">
        <f t="shared" si="17"/>
        <v>47.51800000000003</v>
      </c>
    </row>
    <row r="68" spans="1:13" ht="15">
      <c r="A68" s="2">
        <v>67</v>
      </c>
      <c r="B68" s="107" t="s">
        <v>167</v>
      </c>
      <c r="C68" s="16">
        <v>12270.166004192912</v>
      </c>
      <c r="D68" s="4">
        <v>12666</v>
      </c>
      <c r="E68" s="16">
        <v>12724</v>
      </c>
      <c r="F68" s="43">
        <f t="shared" si="12"/>
        <v>0.0065621555886883785</v>
      </c>
      <c r="G68" s="43">
        <f t="shared" si="13"/>
        <v>0.03698678531749334</v>
      </c>
      <c r="H68" s="11">
        <f t="shared" si="14"/>
        <v>453.8339958070883</v>
      </c>
      <c r="I68" s="37">
        <f t="shared" si="15"/>
        <v>0.006428334619570954</v>
      </c>
      <c r="J68" s="16">
        <v>12648.24</v>
      </c>
      <c r="K68" s="16">
        <v>12670.27</v>
      </c>
      <c r="L68" s="37">
        <f t="shared" si="16"/>
        <v>0.0017417443059272006</v>
      </c>
      <c r="M68" s="56">
        <f t="shared" si="17"/>
        <v>22.030000000000655</v>
      </c>
    </row>
    <row r="69" spans="1:13" ht="15">
      <c r="A69" s="2">
        <v>68</v>
      </c>
      <c r="B69" s="107" t="s">
        <v>168</v>
      </c>
      <c r="C69" s="16">
        <v>9794.034634986661</v>
      </c>
      <c r="D69" s="4">
        <v>9510</v>
      </c>
      <c r="E69" s="16">
        <v>9474</v>
      </c>
      <c r="F69" s="43">
        <f t="shared" si="12"/>
        <v>0.004886031283184038</v>
      </c>
      <c r="G69" s="43">
        <f t="shared" si="13"/>
        <v>-0.03267648593393985</v>
      </c>
      <c r="H69" s="11">
        <f t="shared" si="14"/>
        <v>-320.03463498666133</v>
      </c>
      <c r="I69" s="37">
        <f t="shared" si="15"/>
        <v>-0.004533132692908715</v>
      </c>
      <c r="J69" s="16">
        <v>9590.634</v>
      </c>
      <c r="K69" s="16">
        <v>9532.4</v>
      </c>
      <c r="L69" s="37">
        <f t="shared" si="16"/>
        <v>-0.006071965628132653</v>
      </c>
      <c r="M69" s="56">
        <f t="shared" si="17"/>
        <v>-58.23400000000038</v>
      </c>
    </row>
    <row r="70" spans="1:13" ht="15">
      <c r="A70" s="2">
        <v>69</v>
      </c>
      <c r="B70" s="107" t="s">
        <v>169</v>
      </c>
      <c r="C70" s="16">
        <v>1557.6457348767265</v>
      </c>
      <c r="D70" s="4">
        <v>1598</v>
      </c>
      <c r="E70" s="16">
        <v>1607</v>
      </c>
      <c r="F70" s="43">
        <f t="shared" si="12"/>
        <v>0.000828779002752454</v>
      </c>
      <c r="G70" s="43">
        <f t="shared" si="13"/>
        <v>0.031685166927369064</v>
      </c>
      <c r="H70" s="11">
        <f t="shared" si="14"/>
        <v>49.354265123273535</v>
      </c>
      <c r="I70" s="37">
        <f t="shared" si="15"/>
        <v>0.0006990788130607189</v>
      </c>
      <c r="J70" s="16">
        <v>1588.988</v>
      </c>
      <c r="K70" s="16">
        <v>1595.886</v>
      </c>
      <c r="L70" s="37">
        <f t="shared" si="16"/>
        <v>0.004341127812167184</v>
      </c>
      <c r="M70" s="56">
        <f t="shared" si="17"/>
        <v>6.897999999999911</v>
      </c>
    </row>
    <row r="71" spans="1:13" ht="15">
      <c r="A71" s="2">
        <v>70</v>
      </c>
      <c r="B71" s="107" t="s">
        <v>170</v>
      </c>
      <c r="C71" s="16">
        <v>6466.714296984046</v>
      </c>
      <c r="D71" s="4">
        <v>6481</v>
      </c>
      <c r="E71" s="16">
        <v>6504</v>
      </c>
      <c r="F71" s="43">
        <f t="shared" si="12"/>
        <v>0.0033543115332308406</v>
      </c>
      <c r="G71" s="43">
        <f t="shared" si="13"/>
        <v>0.005765787895306162</v>
      </c>
      <c r="H71" s="11">
        <f t="shared" si="14"/>
        <v>37.285703015953914</v>
      </c>
      <c r="I71" s="37">
        <f t="shared" si="15"/>
        <v>0.0005281335856875315</v>
      </c>
      <c r="J71" s="16">
        <v>6457.871</v>
      </c>
      <c r="K71" s="16">
        <v>6465.59</v>
      </c>
      <c r="L71" s="37">
        <f t="shared" si="16"/>
        <v>0.0011952855670235671</v>
      </c>
      <c r="M71" s="56">
        <f t="shared" si="17"/>
        <v>7.719000000000051</v>
      </c>
    </row>
    <row r="72" spans="1:13" ht="15">
      <c r="A72" s="2">
        <v>71</v>
      </c>
      <c r="B72" s="107" t="s">
        <v>171</v>
      </c>
      <c r="C72" s="16">
        <v>6126.0425176638255</v>
      </c>
      <c r="D72" s="4">
        <v>6043</v>
      </c>
      <c r="E72" s="16">
        <v>6044</v>
      </c>
      <c r="F72" s="43">
        <f t="shared" si="12"/>
        <v>0.0031170754776825337</v>
      </c>
      <c r="G72" s="43">
        <f t="shared" si="13"/>
        <v>-0.013392417278734872</v>
      </c>
      <c r="H72" s="11">
        <f t="shared" si="14"/>
        <v>-82.04251766382549</v>
      </c>
      <c r="I72" s="37">
        <f t="shared" si="15"/>
        <v>-0.0011620917812408924</v>
      </c>
      <c r="J72" s="16">
        <v>6041.765</v>
      </c>
      <c r="K72" s="16">
        <v>6041.652</v>
      </c>
      <c r="L72" s="37">
        <f t="shared" si="16"/>
        <v>-1.8703143866119213E-05</v>
      </c>
      <c r="M72" s="56">
        <f t="shared" si="17"/>
        <v>-0.11300000000028376</v>
      </c>
    </row>
    <row r="73" spans="1:13" ht="15">
      <c r="A73" s="2">
        <v>72</v>
      </c>
      <c r="B73" s="107" t="s">
        <v>172</v>
      </c>
      <c r="C73" s="16">
        <v>5018.631689782607</v>
      </c>
      <c r="D73" s="4">
        <v>4769</v>
      </c>
      <c r="E73" s="16">
        <v>4772</v>
      </c>
      <c r="F73" s="43">
        <f t="shared" si="12"/>
        <v>0.002461066211035912</v>
      </c>
      <c r="G73" s="43">
        <f t="shared" si="13"/>
        <v>-0.049143213733879455</v>
      </c>
      <c r="H73" s="11">
        <f t="shared" si="14"/>
        <v>-246.63168978260728</v>
      </c>
      <c r="I73" s="37">
        <f t="shared" si="15"/>
        <v>-0.003493416192617574</v>
      </c>
      <c r="J73" s="16">
        <v>4774.074</v>
      </c>
      <c r="K73" s="16">
        <v>4860.346</v>
      </c>
      <c r="L73" s="37">
        <f t="shared" si="16"/>
        <v>0.018070938992566923</v>
      </c>
      <c r="M73" s="56">
        <f t="shared" si="17"/>
        <v>86.27199999999993</v>
      </c>
    </row>
    <row r="74" spans="1:13" ht="15">
      <c r="A74" s="2">
        <v>73</v>
      </c>
      <c r="B74" s="107" t="s">
        <v>173</v>
      </c>
      <c r="C74" s="16">
        <v>5456.781249725431</v>
      </c>
      <c r="D74" s="4">
        <v>5360</v>
      </c>
      <c r="E74" s="16">
        <v>5367</v>
      </c>
      <c r="F74" s="43">
        <f t="shared" si="12"/>
        <v>0.002767925891582091</v>
      </c>
      <c r="G74" s="43">
        <f t="shared" si="13"/>
        <v>-0.016453151705494582</v>
      </c>
      <c r="H74" s="11">
        <f t="shared" si="14"/>
        <v>-89.78124972543083</v>
      </c>
      <c r="I74" s="37">
        <f t="shared" si="15"/>
        <v>-0.0012717071024438181</v>
      </c>
      <c r="J74" s="16">
        <v>5334.955</v>
      </c>
      <c r="K74" s="16">
        <v>5430.477</v>
      </c>
      <c r="L74" s="37">
        <f t="shared" si="16"/>
        <v>0.01790493078198409</v>
      </c>
      <c r="M74" s="56">
        <f t="shared" si="17"/>
        <v>95.52199999999993</v>
      </c>
    </row>
    <row r="75" spans="1:13" ht="15">
      <c r="A75" s="2">
        <v>74</v>
      </c>
      <c r="B75" s="107" t="s">
        <v>174</v>
      </c>
      <c r="C75" s="16">
        <v>4002.630150877789</v>
      </c>
      <c r="D75" s="4">
        <v>4107</v>
      </c>
      <c r="E75" s="16">
        <v>4130</v>
      </c>
      <c r="F75" s="43">
        <f t="shared" si="12"/>
        <v>0.002129967194379362</v>
      </c>
      <c r="G75" s="43">
        <f t="shared" si="13"/>
        <v>0.03182153841875152</v>
      </c>
      <c r="H75" s="11">
        <f t="shared" si="14"/>
        <v>127.36984912221078</v>
      </c>
      <c r="I75" s="37">
        <f t="shared" si="15"/>
        <v>0.0018041310659104406</v>
      </c>
      <c r="J75" s="16">
        <v>4076.719</v>
      </c>
      <c r="K75" s="16">
        <v>4089.064</v>
      </c>
      <c r="L75" s="37">
        <f t="shared" si="16"/>
        <v>0.0030281704478527464</v>
      </c>
      <c r="M75" s="56">
        <f t="shared" si="17"/>
        <v>12.3449999999998</v>
      </c>
    </row>
    <row r="76" spans="1:13" ht="15">
      <c r="A76" s="2">
        <v>75</v>
      </c>
      <c r="B76" s="107" t="s">
        <v>175</v>
      </c>
      <c r="C76" s="16">
        <v>2134.492464885815</v>
      </c>
      <c r="D76" s="4">
        <v>2230</v>
      </c>
      <c r="E76" s="16">
        <v>2237</v>
      </c>
      <c r="F76" s="43">
        <f t="shared" si="12"/>
        <v>0.0011536892527425262</v>
      </c>
      <c r="G76" s="43">
        <f t="shared" si="13"/>
        <v>0.04802431341432195</v>
      </c>
      <c r="H76" s="11">
        <f t="shared" si="14"/>
        <v>102.50753511418498</v>
      </c>
      <c r="I76" s="37">
        <f t="shared" si="15"/>
        <v>0.0014519686555643184</v>
      </c>
      <c r="J76" s="16">
        <v>2215.83</v>
      </c>
      <c r="K76" s="16">
        <v>2221.69</v>
      </c>
      <c r="L76" s="37">
        <f t="shared" si="16"/>
        <v>0.0026446072126472373</v>
      </c>
      <c r="M76" s="56">
        <f t="shared" si="17"/>
        <v>5.860000000000127</v>
      </c>
    </row>
    <row r="77" spans="1:13" ht="15">
      <c r="A77" s="2">
        <v>76</v>
      </c>
      <c r="B77" s="107" t="s">
        <v>176</v>
      </c>
      <c r="C77" s="16">
        <v>3053.9955735707927</v>
      </c>
      <c r="D77" s="4">
        <v>3099</v>
      </c>
      <c r="E77" s="16">
        <v>3110</v>
      </c>
      <c r="F77" s="43">
        <f t="shared" si="12"/>
        <v>0.001603922027728769</v>
      </c>
      <c r="G77" s="43">
        <f t="shared" si="13"/>
        <v>0.018338083693987102</v>
      </c>
      <c r="H77" s="11">
        <f t="shared" si="14"/>
        <v>56.00442642920734</v>
      </c>
      <c r="I77" s="37">
        <f t="shared" si="15"/>
        <v>0.0007932750666327785</v>
      </c>
      <c r="J77" s="16">
        <v>3093.768</v>
      </c>
      <c r="K77" s="16">
        <v>3111.618</v>
      </c>
      <c r="L77" s="37">
        <f t="shared" si="16"/>
        <v>0.005769663400746245</v>
      </c>
      <c r="M77" s="56">
        <f t="shared" si="17"/>
        <v>17.84999999999991</v>
      </c>
    </row>
    <row r="78" spans="1:13" ht="15">
      <c r="A78" s="2">
        <v>77</v>
      </c>
      <c r="B78" s="107" t="s">
        <v>177</v>
      </c>
      <c r="C78" s="16">
        <v>6587.300095539234</v>
      </c>
      <c r="D78" s="4">
        <v>6868</v>
      </c>
      <c r="E78" s="16">
        <v>6847</v>
      </c>
      <c r="F78" s="43">
        <f t="shared" si="12"/>
        <v>0.003531207113780991</v>
      </c>
      <c r="G78" s="43">
        <f t="shared" si="13"/>
        <v>0.039424331773897654</v>
      </c>
      <c r="H78" s="11">
        <f t="shared" si="14"/>
        <v>259.69990446076645</v>
      </c>
      <c r="I78" s="37">
        <f t="shared" si="15"/>
        <v>0.0036785210054075456</v>
      </c>
      <c r="J78" s="16">
        <v>6838.452</v>
      </c>
      <c r="K78" s="16">
        <v>6865.234</v>
      </c>
      <c r="L78" s="37">
        <f t="shared" si="16"/>
        <v>0.003916383415427958</v>
      </c>
      <c r="M78" s="56">
        <f t="shared" si="17"/>
        <v>26.782000000000153</v>
      </c>
    </row>
    <row r="79" spans="1:13" ht="15">
      <c r="A79" s="2">
        <v>78</v>
      </c>
      <c r="B79" s="107" t="s">
        <v>178</v>
      </c>
      <c r="C79" s="16">
        <v>4619.655632054459</v>
      </c>
      <c r="D79" s="4">
        <v>4739</v>
      </c>
      <c r="E79" s="16">
        <v>4764</v>
      </c>
      <c r="F79" s="43">
        <f t="shared" si="12"/>
        <v>0.0024569403665915934</v>
      </c>
      <c r="G79" s="43">
        <f t="shared" si="13"/>
        <v>0.03124569869320504</v>
      </c>
      <c r="H79" s="11">
        <f t="shared" si="14"/>
        <v>144.3443679455413</v>
      </c>
      <c r="I79" s="37">
        <f t="shared" si="15"/>
        <v>0.0020445667494658815</v>
      </c>
      <c r="J79" s="16">
        <v>4739.675</v>
      </c>
      <c r="K79" s="16">
        <v>4776.304</v>
      </c>
      <c r="L79" s="37">
        <f t="shared" si="16"/>
        <v>0.007728167015670886</v>
      </c>
      <c r="M79" s="56">
        <f t="shared" si="17"/>
        <v>36.628999999999905</v>
      </c>
    </row>
    <row r="80" spans="1:13" ht="15">
      <c r="A80" s="2">
        <v>79</v>
      </c>
      <c r="B80" s="107" t="s">
        <v>179</v>
      </c>
      <c r="C80" s="16">
        <v>2980.6244645507213</v>
      </c>
      <c r="D80" s="4">
        <v>3168</v>
      </c>
      <c r="E80" s="16">
        <v>3198</v>
      </c>
      <c r="F80" s="43">
        <f t="shared" si="12"/>
        <v>0.0016493063166162713</v>
      </c>
      <c r="G80" s="43">
        <f t="shared" si="13"/>
        <v>0.07292952803500671</v>
      </c>
      <c r="H80" s="11">
        <f t="shared" si="14"/>
        <v>217.3755354492787</v>
      </c>
      <c r="I80" s="37">
        <f t="shared" si="15"/>
        <v>0.0030790172020748086</v>
      </c>
      <c r="J80" s="16">
        <v>3166.365</v>
      </c>
      <c r="K80" s="16">
        <v>3205.879</v>
      </c>
      <c r="L80" s="37">
        <f t="shared" si="16"/>
        <v>0.012479294080120305</v>
      </c>
      <c r="M80" s="56">
        <f t="shared" si="17"/>
        <v>39.514000000000124</v>
      </c>
    </row>
    <row r="81" spans="1:13" ht="15">
      <c r="A81" s="2">
        <v>80</v>
      </c>
      <c r="B81" s="107" t="s">
        <v>180</v>
      </c>
      <c r="C81" s="16">
        <v>9358.898891575835</v>
      </c>
      <c r="D81" s="4">
        <v>9846</v>
      </c>
      <c r="E81" s="16">
        <v>9869</v>
      </c>
      <c r="F81" s="43">
        <f t="shared" si="12"/>
        <v>0.005089744852622258</v>
      </c>
      <c r="G81" s="43">
        <f t="shared" si="13"/>
        <v>0.05450439355460069</v>
      </c>
      <c r="H81" s="11">
        <f t="shared" si="14"/>
        <v>510.10110842416543</v>
      </c>
      <c r="I81" s="37">
        <f t="shared" si="15"/>
        <v>0.007225330506440135</v>
      </c>
      <c r="J81" s="16">
        <v>9768.708</v>
      </c>
      <c r="K81" s="16">
        <v>9805.161</v>
      </c>
      <c r="L81" s="37">
        <f t="shared" si="16"/>
        <v>0.00373160913398164</v>
      </c>
      <c r="M81" s="56">
        <f t="shared" si="17"/>
        <v>36.45299999999952</v>
      </c>
    </row>
    <row r="82" spans="1:13" ht="15.75" thickBot="1">
      <c r="A82" s="50">
        <v>81</v>
      </c>
      <c r="B82" s="108" t="s">
        <v>181</v>
      </c>
      <c r="C82" s="16">
        <v>7675.645456614513</v>
      </c>
      <c r="D82" s="4">
        <v>7927</v>
      </c>
      <c r="E82" s="16">
        <v>8015</v>
      </c>
      <c r="F82" s="43">
        <f t="shared" si="12"/>
        <v>0.004133580402651474</v>
      </c>
      <c r="G82" s="43">
        <f t="shared" si="13"/>
        <v>0.044211857530892996</v>
      </c>
      <c r="H82" s="70">
        <f t="shared" si="14"/>
        <v>339.354543385487</v>
      </c>
      <c r="I82" s="37">
        <f t="shared" si="15"/>
        <v>0.0048067896625375445</v>
      </c>
      <c r="J82" s="16">
        <v>7884.943</v>
      </c>
      <c r="K82" s="16">
        <v>8074.957</v>
      </c>
      <c r="L82" s="37">
        <f t="shared" si="16"/>
        <v>0.02409833527014718</v>
      </c>
      <c r="M82" s="56">
        <f t="shared" si="17"/>
        <v>190.01400000000012</v>
      </c>
    </row>
    <row r="83" spans="1:13" s="67" customFormat="1" ht="15.75" thickBot="1">
      <c r="A83" s="131" t="s">
        <v>182</v>
      </c>
      <c r="B83" s="132"/>
      <c r="C83" s="57">
        <v>1868398.0000000002</v>
      </c>
      <c r="D83" s="91">
        <v>1935759</v>
      </c>
      <c r="E83" s="57">
        <v>1938997</v>
      </c>
      <c r="F83" s="28">
        <f>E83/$E$83</f>
        <v>1</v>
      </c>
      <c r="G83" s="45">
        <f>(E83-C83)/C83</f>
        <v>0.037785846484528325</v>
      </c>
      <c r="H83" s="58">
        <f>E83-C83</f>
        <v>70598.99999999977</v>
      </c>
      <c r="I83" s="39">
        <f>H83/$H$83</f>
        <v>1</v>
      </c>
      <c r="J83" s="57">
        <v>1926789</v>
      </c>
      <c r="K83" s="57">
        <v>1936371</v>
      </c>
      <c r="L83" s="39">
        <f>(K83-J83)/J83</f>
        <v>0.004973040639115129</v>
      </c>
      <c r="M83" s="60">
        <f>K83-J83</f>
        <v>9582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D10" sqref="D10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302</v>
      </c>
      <c r="H1" s="17" t="s">
        <v>303</v>
      </c>
      <c r="I1" s="44" t="s">
        <v>299</v>
      </c>
      <c r="J1" s="78" t="s">
        <v>292</v>
      </c>
      <c r="K1" s="76" t="s">
        <v>297</v>
      </c>
      <c r="L1" s="55" t="s">
        <v>320</v>
      </c>
      <c r="M1" s="17" t="s">
        <v>321</v>
      </c>
    </row>
    <row r="2" spans="1:13" ht="15">
      <c r="A2" s="23">
        <v>1</v>
      </c>
      <c r="B2" s="106" t="s">
        <v>101</v>
      </c>
      <c r="C2" s="15">
        <v>25587</v>
      </c>
      <c r="D2" s="4">
        <v>23987</v>
      </c>
      <c r="E2" s="16">
        <v>23962</v>
      </c>
      <c r="F2" s="42">
        <f aca="true" t="shared" si="0" ref="F2:F33">E2/$E$83</f>
        <v>0.021706007786697394</v>
      </c>
      <c r="G2" s="42">
        <f aca="true" t="shared" si="1" ref="G2:G33">(E2-C2)/C2</f>
        <v>-0.06350881306913667</v>
      </c>
      <c r="H2" s="11">
        <f aca="true" t="shared" si="2" ref="H2:H33">E2-C2</f>
        <v>-1625</v>
      </c>
      <c r="I2" s="47">
        <f aca="true" t="shared" si="3" ref="I2:I33">H2/$H$83</f>
        <v>0.020084043999505623</v>
      </c>
      <c r="J2" s="15">
        <v>23782.11</v>
      </c>
      <c r="K2" s="15">
        <v>23826.13</v>
      </c>
      <c r="L2" s="37">
        <f aca="true" t="shared" si="4" ref="L2:L33">(K2-J2)/J2</f>
        <v>0.0018509711711870997</v>
      </c>
      <c r="M2" s="56">
        <f aca="true" t="shared" si="5" ref="M2:M33">K2-J2</f>
        <v>44.02000000000044</v>
      </c>
    </row>
    <row r="3" spans="1:13" ht="15">
      <c r="A3" s="2">
        <v>2</v>
      </c>
      <c r="B3" s="107" t="s">
        <v>102</v>
      </c>
      <c r="C3" s="16">
        <v>10454</v>
      </c>
      <c r="D3" s="4">
        <v>8762</v>
      </c>
      <c r="E3" s="16">
        <v>8751</v>
      </c>
      <c r="F3" s="43">
        <f t="shared" si="0"/>
        <v>0.007927104337759323</v>
      </c>
      <c r="G3" s="43">
        <f t="shared" si="1"/>
        <v>-0.16290415152094892</v>
      </c>
      <c r="H3" s="11">
        <f t="shared" si="2"/>
        <v>-1703</v>
      </c>
      <c r="I3" s="37">
        <f t="shared" si="3"/>
        <v>0.021048078111481894</v>
      </c>
      <c r="J3" s="16">
        <v>8874.273</v>
      </c>
      <c r="K3" s="16">
        <v>8786.73</v>
      </c>
      <c r="L3" s="37">
        <f t="shared" si="4"/>
        <v>-0.00986480808061682</v>
      </c>
      <c r="M3" s="56">
        <f t="shared" si="5"/>
        <v>-87.54299999999967</v>
      </c>
    </row>
    <row r="4" spans="1:13" ht="15">
      <c r="A4" s="2">
        <v>3</v>
      </c>
      <c r="B4" s="107" t="s">
        <v>103</v>
      </c>
      <c r="C4" s="16">
        <v>24795</v>
      </c>
      <c r="D4" s="4">
        <v>23787</v>
      </c>
      <c r="E4" s="16">
        <v>23829</v>
      </c>
      <c r="F4" s="43">
        <f t="shared" si="0"/>
        <v>0.021585529569702538</v>
      </c>
      <c r="G4" s="43">
        <f t="shared" si="1"/>
        <v>-0.03895946763460375</v>
      </c>
      <c r="H4" s="11">
        <f t="shared" si="2"/>
        <v>-966</v>
      </c>
      <c r="I4" s="37">
        <f t="shared" si="3"/>
        <v>0.011939191694475344</v>
      </c>
      <c r="J4" s="16">
        <v>23958.73</v>
      </c>
      <c r="K4" s="16">
        <v>23884.75</v>
      </c>
      <c r="L4" s="37">
        <f t="shared" si="4"/>
        <v>-0.0030878097461760103</v>
      </c>
      <c r="M4" s="56">
        <f t="shared" si="5"/>
        <v>-73.97999999999956</v>
      </c>
    </row>
    <row r="5" spans="1:13" ht="15">
      <c r="A5" s="2">
        <v>4</v>
      </c>
      <c r="B5" s="107" t="s">
        <v>104</v>
      </c>
      <c r="C5" s="16">
        <v>5272</v>
      </c>
      <c r="D5" s="4">
        <v>4938</v>
      </c>
      <c r="E5" s="16">
        <v>4979</v>
      </c>
      <c r="F5" s="43">
        <f t="shared" si="0"/>
        <v>0.004510233401634518</v>
      </c>
      <c r="G5" s="43">
        <f t="shared" si="1"/>
        <v>-0.05557663125948407</v>
      </c>
      <c r="H5" s="11">
        <f t="shared" si="2"/>
        <v>-293</v>
      </c>
      <c r="I5" s="37">
        <f t="shared" si="3"/>
        <v>0.003621307625757014</v>
      </c>
      <c r="J5" s="16">
        <v>4925.368</v>
      </c>
      <c r="K5" s="16">
        <v>4991.241</v>
      </c>
      <c r="L5" s="37">
        <f t="shared" si="4"/>
        <v>0.013374229093135698</v>
      </c>
      <c r="M5" s="56">
        <f t="shared" si="5"/>
        <v>65.87299999999959</v>
      </c>
    </row>
    <row r="6" spans="1:13" ht="15">
      <c r="A6" s="2">
        <v>5</v>
      </c>
      <c r="B6" s="107" t="s">
        <v>105</v>
      </c>
      <c r="C6" s="16">
        <v>8685</v>
      </c>
      <c r="D6" s="4">
        <v>7693</v>
      </c>
      <c r="E6" s="16">
        <v>7599</v>
      </c>
      <c r="F6" s="43">
        <f t="shared" si="0"/>
        <v>0.006883563691307632</v>
      </c>
      <c r="G6" s="43">
        <f t="shared" si="1"/>
        <v>-0.12504317789291883</v>
      </c>
      <c r="H6" s="11">
        <f t="shared" si="2"/>
        <v>-1086</v>
      </c>
      <c r="I6" s="37">
        <f t="shared" si="3"/>
        <v>0.013422321097515759</v>
      </c>
      <c r="J6" s="16">
        <v>7627.356</v>
      </c>
      <c r="K6" s="16">
        <v>7504.73</v>
      </c>
      <c r="L6" s="37">
        <f t="shared" si="4"/>
        <v>-0.01607713079080093</v>
      </c>
      <c r="M6" s="56">
        <f t="shared" si="5"/>
        <v>-122.6260000000002</v>
      </c>
    </row>
    <row r="7" spans="1:13" ht="15">
      <c r="A7" s="2">
        <v>6</v>
      </c>
      <c r="B7" s="107" t="s">
        <v>106</v>
      </c>
      <c r="C7" s="16">
        <v>22404</v>
      </c>
      <c r="D7" s="4">
        <v>21427</v>
      </c>
      <c r="E7" s="16">
        <v>21515</v>
      </c>
      <c r="F7" s="43">
        <f t="shared" si="0"/>
        <v>0.01948938976424315</v>
      </c>
      <c r="G7" s="43">
        <f t="shared" si="1"/>
        <v>-0.0396804142117479</v>
      </c>
      <c r="H7" s="11">
        <f t="shared" si="2"/>
        <v>-889</v>
      </c>
      <c r="I7" s="37">
        <f t="shared" si="3"/>
        <v>0.010987516994191076</v>
      </c>
      <c r="J7" s="16">
        <v>21571.41</v>
      </c>
      <c r="K7" s="16">
        <v>21506.85</v>
      </c>
      <c r="L7" s="37">
        <f t="shared" si="4"/>
        <v>-0.0029928502587453164</v>
      </c>
      <c r="M7" s="56">
        <f t="shared" si="5"/>
        <v>-64.56000000000131</v>
      </c>
    </row>
    <row r="8" spans="1:13" ht="15">
      <c r="A8" s="2">
        <v>7</v>
      </c>
      <c r="B8" s="107" t="s">
        <v>107</v>
      </c>
      <c r="C8" s="16">
        <v>52024</v>
      </c>
      <c r="D8" s="4">
        <v>51918</v>
      </c>
      <c r="E8" s="16">
        <v>52048</v>
      </c>
      <c r="F8" s="43">
        <f t="shared" si="0"/>
        <v>0.04714774615149094</v>
      </c>
      <c r="G8" s="43">
        <f t="shared" si="1"/>
        <v>0.0004613255420575119</v>
      </c>
      <c r="H8" s="11">
        <f t="shared" si="2"/>
        <v>24</v>
      </c>
      <c r="I8" s="37">
        <f t="shared" si="3"/>
        <v>-0.00029662588060808305</v>
      </c>
      <c r="J8" s="16">
        <v>51509.35</v>
      </c>
      <c r="K8" s="16">
        <v>51509.88</v>
      </c>
      <c r="L8" s="37">
        <f t="shared" si="4"/>
        <v>1.028939406144391E-05</v>
      </c>
      <c r="M8" s="56">
        <f t="shared" si="5"/>
        <v>0.5299999999988358</v>
      </c>
    </row>
    <row r="9" spans="1:13" ht="15">
      <c r="A9" s="2">
        <v>8</v>
      </c>
      <c r="B9" s="107" t="s">
        <v>108</v>
      </c>
      <c r="C9" s="16">
        <v>2531</v>
      </c>
      <c r="D9" s="4">
        <v>2370</v>
      </c>
      <c r="E9" s="16">
        <v>2365</v>
      </c>
      <c r="F9" s="43">
        <f t="shared" si="0"/>
        <v>0.002142338219495006</v>
      </c>
      <c r="G9" s="43">
        <f t="shared" si="1"/>
        <v>-0.06558672461477677</v>
      </c>
      <c r="H9" s="11">
        <f t="shared" si="2"/>
        <v>-166</v>
      </c>
      <c r="I9" s="37">
        <f t="shared" si="3"/>
        <v>0.0020516623408725746</v>
      </c>
      <c r="J9" s="16">
        <v>2387.898</v>
      </c>
      <c r="K9" s="16">
        <v>2374.275</v>
      </c>
      <c r="L9" s="37">
        <f t="shared" si="4"/>
        <v>-0.005705017551000942</v>
      </c>
      <c r="M9" s="56">
        <f t="shared" si="5"/>
        <v>-13.623000000000047</v>
      </c>
    </row>
    <row r="10" spans="1:13" ht="15">
      <c r="A10" s="2">
        <v>9</v>
      </c>
      <c r="B10" s="107" t="s">
        <v>109</v>
      </c>
      <c r="C10" s="16">
        <v>28518</v>
      </c>
      <c r="D10" s="4">
        <v>30172</v>
      </c>
      <c r="E10" s="16">
        <v>30125</v>
      </c>
      <c r="F10" s="43">
        <f t="shared" si="0"/>
        <v>0.027288769074962815</v>
      </c>
      <c r="G10" s="43">
        <f t="shared" si="1"/>
        <v>0.05635037520162704</v>
      </c>
      <c r="H10" s="11">
        <f t="shared" si="2"/>
        <v>1607</v>
      </c>
      <c r="I10" s="37">
        <f t="shared" si="3"/>
        <v>-0.019861574589049562</v>
      </c>
      <c r="J10" s="16">
        <v>30061.3</v>
      </c>
      <c r="K10" s="16">
        <v>30423.31</v>
      </c>
      <c r="L10" s="37">
        <f t="shared" si="4"/>
        <v>0.012042393376201364</v>
      </c>
      <c r="M10" s="56">
        <f t="shared" si="5"/>
        <v>362.01000000000204</v>
      </c>
    </row>
    <row r="11" spans="1:13" ht="15">
      <c r="A11" s="2">
        <v>10</v>
      </c>
      <c r="B11" s="107" t="s">
        <v>110</v>
      </c>
      <c r="C11" s="16">
        <v>40932</v>
      </c>
      <c r="D11" s="4">
        <v>37619</v>
      </c>
      <c r="E11" s="16">
        <v>37537</v>
      </c>
      <c r="F11" s="43">
        <f t="shared" si="0"/>
        <v>0.034002938581473165</v>
      </c>
      <c r="G11" s="43">
        <f t="shared" si="1"/>
        <v>-0.08294244112186065</v>
      </c>
      <c r="H11" s="11">
        <f t="shared" si="2"/>
        <v>-3395</v>
      </c>
      <c r="I11" s="37">
        <f t="shared" si="3"/>
        <v>0.04196020269435175</v>
      </c>
      <c r="J11" s="16">
        <v>37108.35</v>
      </c>
      <c r="K11" s="16">
        <v>37184.64</v>
      </c>
      <c r="L11" s="37">
        <f t="shared" si="4"/>
        <v>0.0020558715221776465</v>
      </c>
      <c r="M11" s="56">
        <f t="shared" si="5"/>
        <v>76.29000000000087</v>
      </c>
    </row>
    <row r="12" spans="1:13" ht="15">
      <c r="A12" s="2">
        <v>11</v>
      </c>
      <c r="B12" s="107" t="s">
        <v>111</v>
      </c>
      <c r="C12" s="16">
        <v>3108</v>
      </c>
      <c r="D12" s="4">
        <v>2952</v>
      </c>
      <c r="E12" s="16">
        <v>2935</v>
      </c>
      <c r="F12" s="43">
        <f t="shared" si="0"/>
        <v>0.0026586734351872485</v>
      </c>
      <c r="G12" s="43">
        <f t="shared" si="1"/>
        <v>-0.05566280566280566</v>
      </c>
      <c r="H12" s="11">
        <f t="shared" si="2"/>
        <v>-173</v>
      </c>
      <c r="I12" s="37">
        <f t="shared" si="3"/>
        <v>0.0021381782227165988</v>
      </c>
      <c r="J12" s="16">
        <v>2842.66</v>
      </c>
      <c r="K12" s="16">
        <v>3042.309</v>
      </c>
      <c r="L12" s="37">
        <f t="shared" si="4"/>
        <v>0.07023316189765935</v>
      </c>
      <c r="M12" s="56">
        <f t="shared" si="5"/>
        <v>199.64900000000034</v>
      </c>
    </row>
    <row r="13" spans="1:13" ht="15">
      <c r="A13" s="2">
        <v>12</v>
      </c>
      <c r="B13" s="107" t="s">
        <v>112</v>
      </c>
      <c r="C13" s="16">
        <v>1365</v>
      </c>
      <c r="D13" s="4">
        <v>1409</v>
      </c>
      <c r="E13" s="16">
        <v>1418</v>
      </c>
      <c r="F13" s="43">
        <f t="shared" si="0"/>
        <v>0.0012844970804414032</v>
      </c>
      <c r="G13" s="43">
        <f t="shared" si="1"/>
        <v>0.03882783882783883</v>
      </c>
      <c r="H13" s="11">
        <f t="shared" si="2"/>
        <v>53</v>
      </c>
      <c r="I13" s="37">
        <f t="shared" si="3"/>
        <v>-0.0006550488196761835</v>
      </c>
      <c r="J13" s="16">
        <v>1445.933</v>
      </c>
      <c r="K13" s="16">
        <v>1462.719</v>
      </c>
      <c r="L13" s="37">
        <f t="shared" si="4"/>
        <v>0.011609113285332071</v>
      </c>
      <c r="M13" s="56">
        <f t="shared" si="5"/>
        <v>16.786000000000058</v>
      </c>
    </row>
    <row r="14" spans="1:13" ht="15">
      <c r="A14" s="2">
        <v>13</v>
      </c>
      <c r="B14" s="107" t="s">
        <v>113</v>
      </c>
      <c r="C14" s="16">
        <v>6172</v>
      </c>
      <c r="D14" s="4">
        <v>5019</v>
      </c>
      <c r="E14" s="16">
        <v>5027</v>
      </c>
      <c r="F14" s="43">
        <f t="shared" si="0"/>
        <v>0.004553714261903339</v>
      </c>
      <c r="G14" s="43">
        <f t="shared" si="1"/>
        <v>-0.1855152300712897</v>
      </c>
      <c r="H14" s="11">
        <f t="shared" si="2"/>
        <v>-1145</v>
      </c>
      <c r="I14" s="37">
        <f t="shared" si="3"/>
        <v>0.014151526387343962</v>
      </c>
      <c r="J14" s="16">
        <v>4900.01</v>
      </c>
      <c r="K14" s="16">
        <v>4970.781</v>
      </c>
      <c r="L14" s="37">
        <f t="shared" si="4"/>
        <v>0.014443031748914743</v>
      </c>
      <c r="M14" s="56">
        <f t="shared" si="5"/>
        <v>70.77099999999973</v>
      </c>
    </row>
    <row r="15" spans="1:13" ht="15">
      <c r="A15" s="2">
        <v>14</v>
      </c>
      <c r="B15" s="107" t="s">
        <v>114</v>
      </c>
      <c r="C15" s="16">
        <v>6105</v>
      </c>
      <c r="D15" s="4">
        <v>5826</v>
      </c>
      <c r="E15" s="16">
        <v>5832</v>
      </c>
      <c r="F15" s="43">
        <f t="shared" si="0"/>
        <v>0.005282924522661681</v>
      </c>
      <c r="G15" s="43">
        <f t="shared" si="1"/>
        <v>-0.04471744471744472</v>
      </c>
      <c r="H15" s="11">
        <f t="shared" si="2"/>
        <v>-273</v>
      </c>
      <c r="I15" s="37">
        <f t="shared" si="3"/>
        <v>0.0033741193919169447</v>
      </c>
      <c r="J15" s="16">
        <v>5797.576</v>
      </c>
      <c r="K15" s="16">
        <v>5818.786</v>
      </c>
      <c r="L15" s="37">
        <f t="shared" si="4"/>
        <v>0.003658425521286834</v>
      </c>
      <c r="M15" s="56">
        <f t="shared" si="5"/>
        <v>21.210000000000036</v>
      </c>
    </row>
    <row r="16" spans="1:13" ht="15">
      <c r="A16" s="2">
        <v>15</v>
      </c>
      <c r="B16" s="107" t="s">
        <v>115</v>
      </c>
      <c r="C16" s="16">
        <v>10872</v>
      </c>
      <c r="D16" s="4">
        <v>10572</v>
      </c>
      <c r="E16" s="16">
        <v>10558</v>
      </c>
      <c r="F16" s="43">
        <f t="shared" si="0"/>
        <v>0.00956397755662929</v>
      </c>
      <c r="G16" s="43">
        <f t="shared" si="1"/>
        <v>-0.028881530537159677</v>
      </c>
      <c r="H16" s="11">
        <f t="shared" si="2"/>
        <v>-314</v>
      </c>
      <c r="I16" s="37">
        <f t="shared" si="3"/>
        <v>0.0038808552712890866</v>
      </c>
      <c r="J16" s="16">
        <v>10504.88</v>
      </c>
      <c r="K16" s="16">
        <v>10573.83</v>
      </c>
      <c r="L16" s="37">
        <f t="shared" si="4"/>
        <v>0.0065636161479237015</v>
      </c>
      <c r="M16" s="56">
        <f t="shared" si="5"/>
        <v>68.95000000000073</v>
      </c>
    </row>
    <row r="17" spans="1:13" ht="15">
      <c r="A17" s="2">
        <v>16</v>
      </c>
      <c r="B17" s="107" t="s">
        <v>116</v>
      </c>
      <c r="C17" s="16">
        <v>33797</v>
      </c>
      <c r="D17" s="4">
        <v>29431</v>
      </c>
      <c r="E17" s="16">
        <v>29370</v>
      </c>
      <c r="F17" s="43">
        <f t="shared" si="0"/>
        <v>0.026604851376984495</v>
      </c>
      <c r="G17" s="43">
        <f t="shared" si="1"/>
        <v>-0.13098795751102169</v>
      </c>
      <c r="H17" s="11">
        <f t="shared" si="2"/>
        <v>-4427</v>
      </c>
      <c r="I17" s="37">
        <f t="shared" si="3"/>
        <v>0.05471511556049932</v>
      </c>
      <c r="J17" s="16">
        <v>29273.3</v>
      </c>
      <c r="K17" s="16">
        <v>29226.44</v>
      </c>
      <c r="L17" s="37">
        <f t="shared" si="4"/>
        <v>-0.0016007761338831148</v>
      </c>
      <c r="M17" s="56">
        <f t="shared" si="5"/>
        <v>-46.86000000000058</v>
      </c>
    </row>
    <row r="18" spans="1:13" ht="15">
      <c r="A18" s="2">
        <v>17</v>
      </c>
      <c r="B18" s="107" t="s">
        <v>117</v>
      </c>
      <c r="C18" s="16">
        <v>18913</v>
      </c>
      <c r="D18" s="4">
        <v>17967</v>
      </c>
      <c r="E18" s="16">
        <v>17949</v>
      </c>
      <c r="F18" s="43">
        <f t="shared" si="0"/>
        <v>0.016259124186772035</v>
      </c>
      <c r="G18" s="43">
        <f t="shared" si="1"/>
        <v>-0.050970232115476126</v>
      </c>
      <c r="H18" s="11">
        <f t="shared" si="2"/>
        <v>-964</v>
      </c>
      <c r="I18" s="37">
        <f t="shared" si="3"/>
        <v>0.011914472871091337</v>
      </c>
      <c r="J18" s="16">
        <v>17875.45</v>
      </c>
      <c r="K18" s="16">
        <v>17847.52</v>
      </c>
      <c r="L18" s="37">
        <f t="shared" si="4"/>
        <v>-0.0015624781474032983</v>
      </c>
      <c r="M18" s="56">
        <f t="shared" si="5"/>
        <v>-27.93000000000029</v>
      </c>
    </row>
    <row r="19" spans="1:13" ht="15">
      <c r="A19" s="2">
        <v>18</v>
      </c>
      <c r="B19" s="107" t="s">
        <v>118</v>
      </c>
      <c r="C19" s="16">
        <v>6123</v>
      </c>
      <c r="D19" s="4">
        <v>5825</v>
      </c>
      <c r="E19" s="16">
        <v>5858</v>
      </c>
      <c r="F19" s="43">
        <f t="shared" si="0"/>
        <v>0.005306476655307292</v>
      </c>
      <c r="G19" s="43">
        <f t="shared" si="1"/>
        <v>-0.04327943818389678</v>
      </c>
      <c r="H19" s="11">
        <f t="shared" si="2"/>
        <v>-265</v>
      </c>
      <c r="I19" s="37">
        <f t="shared" si="3"/>
        <v>0.003275244098380917</v>
      </c>
      <c r="J19" s="16">
        <v>5849.087</v>
      </c>
      <c r="K19" s="16">
        <v>5824.886</v>
      </c>
      <c r="L19" s="37">
        <f t="shared" si="4"/>
        <v>-0.004137568820569777</v>
      </c>
      <c r="M19" s="56">
        <f t="shared" si="5"/>
        <v>-24.201000000000022</v>
      </c>
    </row>
    <row r="20" spans="1:13" ht="15">
      <c r="A20" s="2">
        <v>19</v>
      </c>
      <c r="B20" s="107" t="s">
        <v>119</v>
      </c>
      <c r="C20" s="16">
        <v>17399</v>
      </c>
      <c r="D20" s="4">
        <v>14968</v>
      </c>
      <c r="E20" s="16">
        <v>14847</v>
      </c>
      <c r="F20" s="43">
        <f t="shared" si="0"/>
        <v>0.013449173591899516</v>
      </c>
      <c r="G20" s="43">
        <f t="shared" si="1"/>
        <v>-0.14667509626990058</v>
      </c>
      <c r="H20" s="11">
        <f t="shared" si="2"/>
        <v>-2552</v>
      </c>
      <c r="I20" s="37">
        <f t="shared" si="3"/>
        <v>0.031541218637992835</v>
      </c>
      <c r="J20" s="16">
        <v>14987.77</v>
      </c>
      <c r="K20" s="16">
        <v>14828.6</v>
      </c>
      <c r="L20" s="37">
        <f t="shared" si="4"/>
        <v>-0.010619992166946788</v>
      </c>
      <c r="M20" s="56">
        <f t="shared" si="5"/>
        <v>-159.17000000000007</v>
      </c>
    </row>
    <row r="21" spans="1:13" ht="15">
      <c r="A21" s="2">
        <v>20</v>
      </c>
      <c r="B21" s="107" t="s">
        <v>120</v>
      </c>
      <c r="C21" s="16">
        <v>26947</v>
      </c>
      <c r="D21" s="4">
        <v>24955</v>
      </c>
      <c r="E21" s="16">
        <v>24835</v>
      </c>
      <c r="F21" s="43">
        <f t="shared" si="0"/>
        <v>0.022496815932836565</v>
      </c>
      <c r="G21" s="43">
        <f t="shared" si="1"/>
        <v>-0.0783760715478532</v>
      </c>
      <c r="H21" s="11">
        <f t="shared" si="2"/>
        <v>-2112</v>
      </c>
      <c r="I21" s="37">
        <f t="shared" si="3"/>
        <v>0.02610307749351131</v>
      </c>
      <c r="J21" s="16">
        <v>25013.6</v>
      </c>
      <c r="K21" s="16">
        <v>24766.78</v>
      </c>
      <c r="L21" s="37">
        <f t="shared" si="4"/>
        <v>-0.009867432116928379</v>
      </c>
      <c r="M21" s="56">
        <f t="shared" si="5"/>
        <v>-246.8199999999997</v>
      </c>
    </row>
    <row r="22" spans="1:13" ht="15">
      <c r="A22" s="2">
        <v>21</v>
      </c>
      <c r="B22" s="107" t="s">
        <v>121</v>
      </c>
      <c r="C22" s="16">
        <v>10067</v>
      </c>
      <c r="D22" s="4">
        <v>8632</v>
      </c>
      <c r="E22" s="16">
        <v>8385</v>
      </c>
      <c r="F22" s="43">
        <f t="shared" si="0"/>
        <v>0.007595562778209567</v>
      </c>
      <c r="G22" s="43">
        <f t="shared" si="1"/>
        <v>-0.16708056024634946</v>
      </c>
      <c r="H22" s="11">
        <f t="shared" si="2"/>
        <v>-1682</v>
      </c>
      <c r="I22" s="37">
        <f t="shared" si="3"/>
        <v>0.02078853046594982</v>
      </c>
      <c r="J22" s="16">
        <v>8384.7</v>
      </c>
      <c r="K22" s="16">
        <v>8141.318</v>
      </c>
      <c r="L22" s="37">
        <f t="shared" si="4"/>
        <v>-0.029026918076973593</v>
      </c>
      <c r="M22" s="56">
        <f t="shared" si="5"/>
        <v>-243.38200000000052</v>
      </c>
    </row>
    <row r="23" spans="1:13" ht="15">
      <c r="A23" s="2">
        <v>22</v>
      </c>
      <c r="B23" s="107" t="s">
        <v>122</v>
      </c>
      <c r="C23" s="16">
        <v>15700</v>
      </c>
      <c r="D23" s="4">
        <v>13859</v>
      </c>
      <c r="E23" s="16">
        <v>13869</v>
      </c>
      <c r="F23" s="43">
        <f t="shared" si="0"/>
        <v>0.012563251063922299</v>
      </c>
      <c r="G23" s="43">
        <f t="shared" si="1"/>
        <v>-0.11662420382165604</v>
      </c>
      <c r="H23" s="11">
        <f t="shared" si="2"/>
        <v>-1831</v>
      </c>
      <c r="I23" s="37">
        <f t="shared" si="3"/>
        <v>0.022630082808058335</v>
      </c>
      <c r="J23" s="16">
        <v>13649.88</v>
      </c>
      <c r="K23" s="16">
        <v>13533.28</v>
      </c>
      <c r="L23" s="37">
        <f t="shared" si="4"/>
        <v>-0.008542199638384993</v>
      </c>
      <c r="M23" s="82">
        <f t="shared" si="5"/>
        <v>-116.59999999999854</v>
      </c>
    </row>
    <row r="24" spans="1:13" ht="15">
      <c r="A24" s="2">
        <v>23</v>
      </c>
      <c r="B24" s="107" t="s">
        <v>123</v>
      </c>
      <c r="C24" s="16">
        <v>9664</v>
      </c>
      <c r="D24" s="4">
        <v>9065</v>
      </c>
      <c r="E24" s="16">
        <v>9052</v>
      </c>
      <c r="F24" s="43">
        <f t="shared" si="0"/>
        <v>0.008199765565695051</v>
      </c>
      <c r="G24" s="43">
        <f t="shared" si="1"/>
        <v>-0.06332781456953643</v>
      </c>
      <c r="H24" s="11">
        <f t="shared" si="2"/>
        <v>-612</v>
      </c>
      <c r="I24" s="37">
        <f t="shared" si="3"/>
        <v>0.007563959955506118</v>
      </c>
      <c r="J24" s="16">
        <v>9246.897</v>
      </c>
      <c r="K24" s="16">
        <v>9195.809</v>
      </c>
      <c r="L24" s="37">
        <f t="shared" si="4"/>
        <v>-0.005524880400419898</v>
      </c>
      <c r="M24" s="56">
        <f t="shared" si="5"/>
        <v>-51.08800000000156</v>
      </c>
    </row>
    <row r="25" spans="1:13" ht="15">
      <c r="A25" s="2">
        <v>24</v>
      </c>
      <c r="B25" s="107" t="s">
        <v>124</v>
      </c>
      <c r="C25" s="16">
        <v>6953</v>
      </c>
      <c r="D25" s="4">
        <v>6490</v>
      </c>
      <c r="E25" s="16">
        <v>6506</v>
      </c>
      <c r="F25" s="43">
        <f t="shared" si="0"/>
        <v>0.005893468268936368</v>
      </c>
      <c r="G25" s="43">
        <f t="shared" si="1"/>
        <v>-0.06428879620307781</v>
      </c>
      <c r="H25" s="11">
        <f t="shared" si="2"/>
        <v>-447</v>
      </c>
      <c r="I25" s="37">
        <f t="shared" si="3"/>
        <v>0.005524657026325547</v>
      </c>
      <c r="J25" s="16">
        <v>6530.597</v>
      </c>
      <c r="K25" s="16">
        <v>6495.892</v>
      </c>
      <c r="L25" s="37">
        <f t="shared" si="4"/>
        <v>-0.005314215530371868</v>
      </c>
      <c r="M25" s="56">
        <f t="shared" si="5"/>
        <v>-34.70499999999993</v>
      </c>
    </row>
    <row r="26" spans="1:13" ht="15">
      <c r="A26" s="2">
        <v>25</v>
      </c>
      <c r="B26" s="107" t="s">
        <v>125</v>
      </c>
      <c r="C26" s="16">
        <v>11967</v>
      </c>
      <c r="D26" s="4">
        <v>11477</v>
      </c>
      <c r="E26" s="16">
        <v>11613</v>
      </c>
      <c r="F26" s="43">
        <f t="shared" si="0"/>
        <v>0.01051965063128774</v>
      </c>
      <c r="G26" s="43">
        <f t="shared" si="1"/>
        <v>-0.02958134870894961</v>
      </c>
      <c r="H26" s="11">
        <f t="shared" si="2"/>
        <v>-354</v>
      </c>
      <c r="I26" s="37">
        <f t="shared" si="3"/>
        <v>0.0043752317389692255</v>
      </c>
      <c r="J26" s="16">
        <v>11522.02</v>
      </c>
      <c r="K26" s="16">
        <v>11591.55</v>
      </c>
      <c r="L26" s="37">
        <f t="shared" si="4"/>
        <v>0.006034532139329634</v>
      </c>
      <c r="M26" s="56">
        <f t="shared" si="5"/>
        <v>69.52999999999884</v>
      </c>
    </row>
    <row r="27" spans="1:13" ht="15">
      <c r="A27" s="2">
        <v>26</v>
      </c>
      <c r="B27" s="107" t="s">
        <v>126</v>
      </c>
      <c r="C27" s="16">
        <v>8545</v>
      </c>
      <c r="D27" s="4">
        <v>8331</v>
      </c>
      <c r="E27" s="16">
        <v>8291</v>
      </c>
      <c r="F27" s="43">
        <f t="shared" si="0"/>
        <v>0.007510412760183127</v>
      </c>
      <c r="G27" s="43">
        <f t="shared" si="1"/>
        <v>-0.029724985371562318</v>
      </c>
      <c r="H27" s="11">
        <f t="shared" si="2"/>
        <v>-254</v>
      </c>
      <c r="I27" s="37">
        <f t="shared" si="3"/>
        <v>0.003139290569768879</v>
      </c>
      <c r="J27" s="16">
        <v>8367.489</v>
      </c>
      <c r="K27" s="16">
        <v>8338.447</v>
      </c>
      <c r="L27" s="37">
        <f t="shared" si="4"/>
        <v>-0.0034708142430781162</v>
      </c>
      <c r="M27" s="56">
        <f t="shared" si="5"/>
        <v>-29.04199999999946</v>
      </c>
    </row>
    <row r="28" spans="1:13" ht="15">
      <c r="A28" s="2">
        <v>27</v>
      </c>
      <c r="B28" s="107" t="s">
        <v>127</v>
      </c>
      <c r="C28" s="16">
        <v>19933</v>
      </c>
      <c r="D28" s="4">
        <v>19850</v>
      </c>
      <c r="E28" s="16">
        <v>19898</v>
      </c>
      <c r="F28" s="43">
        <f t="shared" si="0"/>
        <v>0.018024628283937263</v>
      </c>
      <c r="G28" s="43">
        <f t="shared" si="1"/>
        <v>-0.00175588220538805</v>
      </c>
      <c r="H28" s="11">
        <f t="shared" si="2"/>
        <v>-35</v>
      </c>
      <c r="I28" s="37">
        <f t="shared" si="3"/>
        <v>0.0004325794092201211</v>
      </c>
      <c r="J28" s="16">
        <v>19833.32</v>
      </c>
      <c r="K28" s="16">
        <v>19748.61</v>
      </c>
      <c r="L28" s="37">
        <f t="shared" si="4"/>
        <v>-0.004271095308299323</v>
      </c>
      <c r="M28" s="56">
        <f t="shared" si="5"/>
        <v>-84.70999999999913</v>
      </c>
    </row>
    <row r="29" spans="1:13" ht="15">
      <c r="A29" s="2">
        <v>28</v>
      </c>
      <c r="B29" s="107" t="s">
        <v>128</v>
      </c>
      <c r="C29" s="16">
        <v>13638</v>
      </c>
      <c r="D29" s="4">
        <v>12407</v>
      </c>
      <c r="E29" s="16">
        <v>12381</v>
      </c>
      <c r="F29" s="43">
        <f t="shared" si="0"/>
        <v>0.011215344395588868</v>
      </c>
      <c r="G29" s="43">
        <f t="shared" si="1"/>
        <v>-0.09216893972723274</v>
      </c>
      <c r="H29" s="11">
        <f t="shared" si="2"/>
        <v>-1257</v>
      </c>
      <c r="I29" s="37">
        <f t="shared" si="3"/>
        <v>0.01553578049684835</v>
      </c>
      <c r="J29" s="16">
        <v>12476.71</v>
      </c>
      <c r="K29" s="16">
        <v>12470.34</v>
      </c>
      <c r="L29" s="37">
        <f t="shared" si="4"/>
        <v>-0.0005105512591058847</v>
      </c>
      <c r="M29" s="56">
        <f t="shared" si="5"/>
        <v>-6.369999999998981</v>
      </c>
    </row>
    <row r="30" spans="1:13" ht="15">
      <c r="A30" s="2">
        <v>29</v>
      </c>
      <c r="B30" s="107" t="s">
        <v>129</v>
      </c>
      <c r="C30" s="16">
        <v>5236</v>
      </c>
      <c r="D30" s="4">
        <v>4387</v>
      </c>
      <c r="E30" s="16">
        <v>4390</v>
      </c>
      <c r="F30" s="43">
        <f t="shared" si="0"/>
        <v>0.0039766870120858675</v>
      </c>
      <c r="G30" s="43">
        <f t="shared" si="1"/>
        <v>-0.16157372039724982</v>
      </c>
      <c r="H30" s="11">
        <f t="shared" si="2"/>
        <v>-846</v>
      </c>
      <c r="I30" s="37">
        <f t="shared" si="3"/>
        <v>0.010456062291434927</v>
      </c>
      <c r="J30" s="16">
        <v>4462.682</v>
      </c>
      <c r="K30" s="16">
        <v>4442.166</v>
      </c>
      <c r="L30" s="37">
        <f t="shared" si="4"/>
        <v>-0.004597235474093745</v>
      </c>
      <c r="M30" s="56">
        <f t="shared" si="5"/>
        <v>-20.51599999999962</v>
      </c>
    </row>
    <row r="31" spans="1:13" ht="15">
      <c r="A31" s="2">
        <v>30</v>
      </c>
      <c r="B31" s="107" t="s">
        <v>130</v>
      </c>
      <c r="C31" s="34">
        <v>840</v>
      </c>
      <c r="D31" s="4">
        <v>955</v>
      </c>
      <c r="E31" s="16">
        <v>961</v>
      </c>
      <c r="F31" s="43">
        <f t="shared" si="0"/>
        <v>0.0008705230566320088</v>
      </c>
      <c r="G31" s="43">
        <f t="shared" si="1"/>
        <v>0.14404761904761904</v>
      </c>
      <c r="H31" s="11">
        <f t="shared" si="2"/>
        <v>121</v>
      </c>
      <c r="I31" s="37">
        <f t="shared" si="3"/>
        <v>-0.0014954888147324188</v>
      </c>
      <c r="J31" s="16">
        <v>958.8304</v>
      </c>
      <c r="K31" s="16">
        <v>975.529</v>
      </c>
      <c r="L31" s="37">
        <f t="shared" si="4"/>
        <v>0.01741559299746852</v>
      </c>
      <c r="M31" s="56">
        <f t="shared" si="5"/>
        <v>16.698599999999942</v>
      </c>
    </row>
    <row r="32" spans="1:13" ht="15">
      <c r="A32" s="2">
        <v>31</v>
      </c>
      <c r="B32" s="107" t="s">
        <v>131</v>
      </c>
      <c r="C32" s="16">
        <v>37633</v>
      </c>
      <c r="D32" s="4">
        <v>34909</v>
      </c>
      <c r="E32" s="16">
        <v>34904</v>
      </c>
      <c r="F32" s="43">
        <f t="shared" si="0"/>
        <v>0.031617832225477246</v>
      </c>
      <c r="G32" s="43">
        <f t="shared" si="1"/>
        <v>-0.0725161427470571</v>
      </c>
      <c r="H32" s="11">
        <f t="shared" si="2"/>
        <v>-2729</v>
      </c>
      <c r="I32" s="37">
        <f t="shared" si="3"/>
        <v>0.03372883450747744</v>
      </c>
      <c r="J32" s="16">
        <v>34771.29</v>
      </c>
      <c r="K32" s="16">
        <v>34700.05</v>
      </c>
      <c r="L32" s="37">
        <f t="shared" si="4"/>
        <v>-0.002048816710567769</v>
      </c>
      <c r="M32" s="56">
        <f t="shared" si="5"/>
        <v>-71.23999999999796</v>
      </c>
    </row>
    <row r="33" spans="1:13" ht="15">
      <c r="A33" s="2">
        <v>32</v>
      </c>
      <c r="B33" s="107" t="s">
        <v>132</v>
      </c>
      <c r="C33" s="16">
        <v>10370</v>
      </c>
      <c r="D33" s="4">
        <v>9283</v>
      </c>
      <c r="E33" s="16">
        <v>9337</v>
      </c>
      <c r="F33" s="43">
        <f t="shared" si="0"/>
        <v>0.008457933173541172</v>
      </c>
      <c r="G33" s="43">
        <f t="shared" si="1"/>
        <v>-0.09961427193828351</v>
      </c>
      <c r="H33" s="11">
        <f t="shared" si="2"/>
        <v>-1033</v>
      </c>
      <c r="I33" s="37">
        <f t="shared" si="3"/>
        <v>0.012767272277839576</v>
      </c>
      <c r="J33" s="16">
        <v>9194.272</v>
      </c>
      <c r="K33" s="16">
        <v>9290.811</v>
      </c>
      <c r="L33" s="37">
        <f t="shared" si="4"/>
        <v>0.010499906898555844</v>
      </c>
      <c r="M33" s="56">
        <f t="shared" si="5"/>
        <v>96.53899999999885</v>
      </c>
    </row>
    <row r="34" spans="1:13" ht="15">
      <c r="A34" s="2">
        <v>33</v>
      </c>
      <c r="B34" s="107" t="s">
        <v>133</v>
      </c>
      <c r="C34" s="16">
        <v>43766</v>
      </c>
      <c r="D34" s="4">
        <v>43624</v>
      </c>
      <c r="E34" s="16">
        <v>43624</v>
      </c>
      <c r="F34" s="43">
        <f aca="true" t="shared" si="6" ref="F34:F65">E34/$E$83</f>
        <v>0.039516855174312956</v>
      </c>
      <c r="G34" s="43">
        <f aca="true" t="shared" si="7" ref="G34:G65">(E34-C34)/C34</f>
        <v>-0.003244527715578303</v>
      </c>
      <c r="H34" s="11">
        <f aca="true" t="shared" si="8" ref="H34:H65">E34-C34</f>
        <v>-142</v>
      </c>
      <c r="I34" s="37">
        <f aca="true" t="shared" si="9" ref="I34:I65">H34/$H$83</f>
        <v>0.0017550364602644914</v>
      </c>
      <c r="J34" s="16">
        <v>43562.23</v>
      </c>
      <c r="K34" s="16">
        <v>43689.62</v>
      </c>
      <c r="L34" s="37">
        <f aca="true" t="shared" si="10" ref="L34:L65">(K34-J34)/J34</f>
        <v>0.002924322285613005</v>
      </c>
      <c r="M34" s="56">
        <f aca="true" t="shared" si="11" ref="M34:M65">K34-J34</f>
        <v>127.38999999999942</v>
      </c>
    </row>
    <row r="35" spans="1:13" ht="15">
      <c r="A35" s="2">
        <v>34</v>
      </c>
      <c r="B35" s="107" t="s">
        <v>134</v>
      </c>
      <c r="C35" s="16">
        <v>7851</v>
      </c>
      <c r="D35" s="4">
        <v>7905</v>
      </c>
      <c r="E35" s="16">
        <v>7916</v>
      </c>
      <c r="F35" s="43">
        <f t="shared" si="6"/>
        <v>0.007170718539332968</v>
      </c>
      <c r="G35" s="43">
        <f t="shared" si="7"/>
        <v>0.008279200101897848</v>
      </c>
      <c r="H35" s="11">
        <f t="shared" si="8"/>
        <v>65</v>
      </c>
      <c r="I35" s="37">
        <f t="shared" si="9"/>
        <v>-0.000803361759980225</v>
      </c>
      <c r="J35" s="16">
        <v>7559.552</v>
      </c>
      <c r="K35" s="16">
        <v>8032.922</v>
      </c>
      <c r="L35" s="37">
        <f t="shared" si="10"/>
        <v>0.06261879010819688</v>
      </c>
      <c r="M35" s="56">
        <f t="shared" si="11"/>
        <v>473.3699999999999</v>
      </c>
    </row>
    <row r="36" spans="1:13" ht="15">
      <c r="A36" s="2">
        <v>35</v>
      </c>
      <c r="B36" s="107" t="s">
        <v>135</v>
      </c>
      <c r="C36" s="16">
        <v>36380</v>
      </c>
      <c r="D36" s="4">
        <v>34596</v>
      </c>
      <c r="E36" s="16">
        <v>34552</v>
      </c>
      <c r="F36" s="43">
        <f t="shared" si="6"/>
        <v>0.0312989725835059</v>
      </c>
      <c r="G36" s="43">
        <f t="shared" si="7"/>
        <v>-0.050247388675096205</v>
      </c>
      <c r="H36" s="11">
        <f t="shared" si="8"/>
        <v>-1828</v>
      </c>
      <c r="I36" s="37">
        <f t="shared" si="9"/>
        <v>0.022593004572982325</v>
      </c>
      <c r="J36" s="16">
        <v>33838.63</v>
      </c>
      <c r="K36" s="16">
        <v>34033.99</v>
      </c>
      <c r="L36" s="37">
        <f t="shared" si="10"/>
        <v>0.005773283374652005</v>
      </c>
      <c r="M36" s="56">
        <f t="shared" si="11"/>
        <v>195.36000000000058</v>
      </c>
    </row>
    <row r="37" spans="1:13" ht="15">
      <c r="A37" s="2">
        <v>36</v>
      </c>
      <c r="B37" s="107" t="s">
        <v>136</v>
      </c>
      <c r="C37" s="16">
        <v>5522</v>
      </c>
      <c r="D37" s="4">
        <v>5997</v>
      </c>
      <c r="E37" s="16">
        <v>6014</v>
      </c>
      <c r="F37" s="43">
        <f t="shared" si="6"/>
        <v>0.005447789451180959</v>
      </c>
      <c r="G37" s="43">
        <f t="shared" si="7"/>
        <v>0.08909815284317277</v>
      </c>
      <c r="H37" s="11">
        <f t="shared" si="8"/>
        <v>492</v>
      </c>
      <c r="I37" s="37">
        <f t="shared" si="9"/>
        <v>-0.006080830552465702</v>
      </c>
      <c r="J37" s="16">
        <v>5931.101</v>
      </c>
      <c r="K37" s="16">
        <v>5973.501</v>
      </c>
      <c r="L37" s="37">
        <f t="shared" si="10"/>
        <v>0.007148757035161018</v>
      </c>
      <c r="M37" s="56">
        <f t="shared" si="11"/>
        <v>42.400000000000546</v>
      </c>
    </row>
    <row r="38" spans="1:13" ht="15">
      <c r="A38" s="2">
        <v>37</v>
      </c>
      <c r="B38" s="107" t="s">
        <v>137</v>
      </c>
      <c r="C38" s="16">
        <v>14937</v>
      </c>
      <c r="D38" s="4">
        <v>13656</v>
      </c>
      <c r="E38" s="16">
        <v>13662</v>
      </c>
      <c r="F38" s="43">
        <f t="shared" si="6"/>
        <v>0.012375739854013012</v>
      </c>
      <c r="G38" s="43">
        <f t="shared" si="7"/>
        <v>-0.08535850572404097</v>
      </c>
      <c r="H38" s="11">
        <f t="shared" si="8"/>
        <v>-1275</v>
      </c>
      <c r="I38" s="37">
        <f t="shared" si="9"/>
        <v>0.01575824990730441</v>
      </c>
      <c r="J38" s="16">
        <v>13642.18</v>
      </c>
      <c r="K38" s="16">
        <v>13440.19</v>
      </c>
      <c r="L38" s="37">
        <f t="shared" si="10"/>
        <v>-0.014806284626064146</v>
      </c>
      <c r="M38" s="56">
        <f t="shared" si="11"/>
        <v>-201.98999999999978</v>
      </c>
    </row>
    <row r="39" spans="1:13" ht="15">
      <c r="A39" s="2">
        <v>38</v>
      </c>
      <c r="B39" s="107" t="s">
        <v>138</v>
      </c>
      <c r="C39" s="16">
        <v>16772</v>
      </c>
      <c r="D39" s="4">
        <v>16355</v>
      </c>
      <c r="E39" s="16">
        <v>16347</v>
      </c>
      <c r="F39" s="43">
        <f t="shared" si="6"/>
        <v>0.014807950475300154</v>
      </c>
      <c r="G39" s="43">
        <f t="shared" si="7"/>
        <v>-0.025339852134509896</v>
      </c>
      <c r="H39" s="11">
        <f t="shared" si="8"/>
        <v>-425</v>
      </c>
      <c r="I39" s="37">
        <f t="shared" si="9"/>
        <v>0.005252749969101471</v>
      </c>
      <c r="J39" s="16">
        <v>16449.75</v>
      </c>
      <c r="K39" s="16">
        <v>16470.03</v>
      </c>
      <c r="L39" s="37">
        <f t="shared" si="10"/>
        <v>0.0012328454839738497</v>
      </c>
      <c r="M39" s="56">
        <f t="shared" si="11"/>
        <v>20.279999999998836</v>
      </c>
    </row>
    <row r="40" spans="1:13" ht="15">
      <c r="A40" s="2">
        <v>39</v>
      </c>
      <c r="B40" s="107" t="s">
        <v>139</v>
      </c>
      <c r="C40" s="16">
        <v>7256</v>
      </c>
      <c r="D40" s="4">
        <v>6662</v>
      </c>
      <c r="E40" s="16">
        <v>6679</v>
      </c>
      <c r="F40" s="43">
        <f t="shared" si="6"/>
        <v>0.006050180536155241</v>
      </c>
      <c r="G40" s="43">
        <f t="shared" si="7"/>
        <v>-0.07952039691289967</v>
      </c>
      <c r="H40" s="11">
        <f t="shared" si="8"/>
        <v>-577</v>
      </c>
      <c r="I40" s="37">
        <f t="shared" si="9"/>
        <v>0.007131380546285997</v>
      </c>
      <c r="J40" s="16">
        <v>6591.499</v>
      </c>
      <c r="K40" s="16">
        <v>6575.903</v>
      </c>
      <c r="L40" s="37">
        <f t="shared" si="10"/>
        <v>-0.002366077883042924</v>
      </c>
      <c r="M40" s="56">
        <f t="shared" si="11"/>
        <v>-15.595999999999549</v>
      </c>
    </row>
    <row r="41" spans="1:13" ht="15">
      <c r="A41" s="2">
        <v>40</v>
      </c>
      <c r="B41" s="107" t="s">
        <v>140</v>
      </c>
      <c r="C41" s="16">
        <v>6757</v>
      </c>
      <c r="D41" s="4">
        <v>5528</v>
      </c>
      <c r="E41" s="16">
        <v>5534</v>
      </c>
      <c r="F41" s="43">
        <f t="shared" si="6"/>
        <v>0.005012980848492754</v>
      </c>
      <c r="G41" s="43">
        <f t="shared" si="7"/>
        <v>-0.18099748409057273</v>
      </c>
      <c r="H41" s="11">
        <f t="shared" si="8"/>
        <v>-1223</v>
      </c>
      <c r="I41" s="37">
        <f t="shared" si="9"/>
        <v>0.015115560499320233</v>
      </c>
      <c r="J41" s="16">
        <v>5454.393</v>
      </c>
      <c r="K41" s="16">
        <v>5468.68</v>
      </c>
      <c r="L41" s="37">
        <f t="shared" si="10"/>
        <v>0.002619356544348796</v>
      </c>
      <c r="M41" s="56">
        <f t="shared" si="11"/>
        <v>14.287000000000262</v>
      </c>
    </row>
    <row r="42" spans="1:13" ht="15">
      <c r="A42" s="2">
        <v>41</v>
      </c>
      <c r="B42" s="107" t="s">
        <v>141</v>
      </c>
      <c r="C42" s="16">
        <v>5384</v>
      </c>
      <c r="D42" s="4">
        <v>4405</v>
      </c>
      <c r="E42" s="16">
        <v>4313</v>
      </c>
      <c r="F42" s="43">
        <f t="shared" si="6"/>
        <v>0.003906936465404635</v>
      </c>
      <c r="G42" s="43">
        <f t="shared" si="7"/>
        <v>-0.1989227340267459</v>
      </c>
      <c r="H42" s="11">
        <f t="shared" si="8"/>
        <v>-1071</v>
      </c>
      <c r="I42" s="37">
        <f t="shared" si="9"/>
        <v>0.013236929922135706</v>
      </c>
      <c r="J42" s="16">
        <v>4367.659</v>
      </c>
      <c r="K42" s="16">
        <v>4296.41</v>
      </c>
      <c r="L42" s="37">
        <f t="shared" si="10"/>
        <v>-0.01631285775743935</v>
      </c>
      <c r="M42" s="56">
        <f t="shared" si="11"/>
        <v>-71.2489999999998</v>
      </c>
    </row>
    <row r="43" spans="1:13" ht="15">
      <c r="A43" s="2">
        <v>42</v>
      </c>
      <c r="B43" s="107" t="s">
        <v>142</v>
      </c>
      <c r="C43" s="16">
        <v>62475</v>
      </c>
      <c r="D43" s="4">
        <v>59628</v>
      </c>
      <c r="E43" s="16">
        <v>59589</v>
      </c>
      <c r="F43" s="43">
        <f t="shared" si="6"/>
        <v>0.05397877046997375</v>
      </c>
      <c r="G43" s="43">
        <f t="shared" si="7"/>
        <v>-0.04619447779111645</v>
      </c>
      <c r="H43" s="11">
        <f t="shared" si="8"/>
        <v>-2886</v>
      </c>
      <c r="I43" s="37">
        <f t="shared" si="9"/>
        <v>0.03566926214312199</v>
      </c>
      <c r="J43" s="16">
        <v>59110.02</v>
      </c>
      <c r="K43" s="16">
        <v>59318.4</v>
      </c>
      <c r="L43" s="37">
        <f t="shared" si="10"/>
        <v>0.003525290636003924</v>
      </c>
      <c r="M43" s="56">
        <f t="shared" si="11"/>
        <v>208.38000000000466</v>
      </c>
    </row>
    <row r="44" spans="1:13" ht="15">
      <c r="A44" s="2">
        <v>43</v>
      </c>
      <c r="B44" s="107" t="s">
        <v>143</v>
      </c>
      <c r="C44" s="16">
        <v>13311</v>
      </c>
      <c r="D44" s="4">
        <v>12172</v>
      </c>
      <c r="E44" s="16">
        <v>12105</v>
      </c>
      <c r="F44" s="43">
        <f t="shared" si="6"/>
        <v>0.01096532944904315</v>
      </c>
      <c r="G44" s="43">
        <f t="shared" si="7"/>
        <v>-0.09060175794455713</v>
      </c>
      <c r="H44" s="11">
        <f t="shared" si="8"/>
        <v>-1206</v>
      </c>
      <c r="I44" s="37">
        <f t="shared" si="9"/>
        <v>0.014905450500556174</v>
      </c>
      <c r="J44" s="16">
        <v>12181.97</v>
      </c>
      <c r="K44" s="16">
        <v>12253.87</v>
      </c>
      <c r="L44" s="37">
        <f t="shared" si="10"/>
        <v>0.005902165249134702</v>
      </c>
      <c r="M44" s="56">
        <f t="shared" si="11"/>
        <v>71.90000000000146</v>
      </c>
    </row>
    <row r="45" spans="1:13" ht="15">
      <c r="A45" s="2">
        <v>44</v>
      </c>
      <c r="B45" s="107" t="s">
        <v>144</v>
      </c>
      <c r="C45" s="16">
        <v>20099</v>
      </c>
      <c r="D45" s="4">
        <v>19426</v>
      </c>
      <c r="E45" s="16">
        <v>19449</v>
      </c>
      <c r="F45" s="43">
        <f t="shared" si="6"/>
        <v>0.017617901070172675</v>
      </c>
      <c r="G45" s="43">
        <f t="shared" si="7"/>
        <v>-0.03233991740882631</v>
      </c>
      <c r="H45" s="11">
        <f t="shared" si="8"/>
        <v>-650</v>
      </c>
      <c r="I45" s="37">
        <f t="shared" si="9"/>
        <v>0.00803361759980225</v>
      </c>
      <c r="J45" s="16">
        <v>19325.36</v>
      </c>
      <c r="K45" s="16">
        <v>19524.46</v>
      </c>
      <c r="L45" s="37">
        <f t="shared" si="10"/>
        <v>0.010302524765385925</v>
      </c>
      <c r="M45" s="56">
        <f t="shared" si="11"/>
        <v>199.09999999999854</v>
      </c>
    </row>
    <row r="46" spans="1:13" ht="15">
      <c r="A46" s="2">
        <v>45</v>
      </c>
      <c r="B46" s="107" t="s">
        <v>145</v>
      </c>
      <c r="C46" s="16">
        <v>54496</v>
      </c>
      <c r="D46" s="4">
        <v>50069</v>
      </c>
      <c r="E46" s="16">
        <v>50008</v>
      </c>
      <c r="F46" s="43">
        <f t="shared" si="6"/>
        <v>0.045299809590066076</v>
      </c>
      <c r="G46" s="43">
        <f t="shared" si="7"/>
        <v>-0.08235466823253083</v>
      </c>
      <c r="H46" s="11">
        <f t="shared" si="8"/>
        <v>-4488</v>
      </c>
      <c r="I46" s="37">
        <f t="shared" si="9"/>
        <v>0.05546903967371153</v>
      </c>
      <c r="J46" s="16">
        <v>48535.56</v>
      </c>
      <c r="K46" s="16">
        <v>48737.87</v>
      </c>
      <c r="L46" s="37">
        <f t="shared" si="10"/>
        <v>0.004168284037518161</v>
      </c>
      <c r="M46" s="56">
        <f t="shared" si="11"/>
        <v>202.31000000000495</v>
      </c>
    </row>
    <row r="47" spans="1:13" ht="15">
      <c r="A47" s="2">
        <v>46</v>
      </c>
      <c r="B47" s="107" t="s">
        <v>146</v>
      </c>
      <c r="C47" s="16">
        <v>15045</v>
      </c>
      <c r="D47" s="4">
        <v>14891</v>
      </c>
      <c r="E47" s="16">
        <v>14905</v>
      </c>
      <c r="F47" s="43">
        <f t="shared" si="6"/>
        <v>0.013501712964724341</v>
      </c>
      <c r="G47" s="43">
        <f t="shared" si="7"/>
        <v>-0.009305417082087071</v>
      </c>
      <c r="H47" s="11">
        <f t="shared" si="8"/>
        <v>-140</v>
      </c>
      <c r="I47" s="37">
        <f t="shared" si="9"/>
        <v>0.0017303176368804844</v>
      </c>
      <c r="J47" s="16">
        <v>14767.12</v>
      </c>
      <c r="K47" s="16">
        <v>14942.38</v>
      </c>
      <c r="L47" s="37">
        <f t="shared" si="10"/>
        <v>0.011868258671968427</v>
      </c>
      <c r="M47" s="56">
        <f t="shared" si="11"/>
        <v>175.2599999999984</v>
      </c>
    </row>
    <row r="48" spans="1:13" ht="15">
      <c r="A48" s="2">
        <v>47</v>
      </c>
      <c r="B48" s="107" t="s">
        <v>147</v>
      </c>
      <c r="C48" s="16">
        <v>10856</v>
      </c>
      <c r="D48" s="4">
        <v>10964</v>
      </c>
      <c r="E48" s="16">
        <v>11008</v>
      </c>
      <c r="F48" s="43">
        <f t="shared" si="6"/>
        <v>0.009971610621649482</v>
      </c>
      <c r="G48" s="43">
        <f t="shared" si="7"/>
        <v>0.01400147383935151</v>
      </c>
      <c r="H48" s="11">
        <f t="shared" si="8"/>
        <v>152</v>
      </c>
      <c r="I48" s="37">
        <f t="shared" si="9"/>
        <v>-0.001878630577184526</v>
      </c>
      <c r="J48" s="16">
        <v>10912.51</v>
      </c>
      <c r="K48" s="16">
        <v>11002.64</v>
      </c>
      <c r="L48" s="37">
        <f t="shared" si="10"/>
        <v>0.008259328055598501</v>
      </c>
      <c r="M48" s="56">
        <f t="shared" si="11"/>
        <v>90.1299999999992</v>
      </c>
    </row>
    <row r="49" spans="1:13" ht="15">
      <c r="A49" s="2">
        <v>48</v>
      </c>
      <c r="B49" s="107" t="s">
        <v>148</v>
      </c>
      <c r="C49" s="16">
        <v>18752</v>
      </c>
      <c r="D49" s="4">
        <v>17586</v>
      </c>
      <c r="E49" s="16">
        <v>17577</v>
      </c>
      <c r="F49" s="43">
        <f t="shared" si="6"/>
        <v>0.01592214751968868</v>
      </c>
      <c r="G49" s="43">
        <f t="shared" si="7"/>
        <v>-0.06265998293515358</v>
      </c>
      <c r="H49" s="11">
        <f t="shared" si="8"/>
        <v>-1175</v>
      </c>
      <c r="I49" s="37">
        <f t="shared" si="9"/>
        <v>0.014522308738104067</v>
      </c>
      <c r="J49" s="16">
        <v>17619.56</v>
      </c>
      <c r="K49" s="16">
        <v>17549.56</v>
      </c>
      <c r="L49" s="37">
        <f t="shared" si="10"/>
        <v>-0.003972857437983695</v>
      </c>
      <c r="M49" s="56">
        <f t="shared" si="11"/>
        <v>-70</v>
      </c>
    </row>
    <row r="50" spans="1:13" ht="15">
      <c r="A50" s="2">
        <v>49</v>
      </c>
      <c r="B50" s="107" t="s">
        <v>149</v>
      </c>
      <c r="C50" s="16">
        <v>4762</v>
      </c>
      <c r="D50" s="4">
        <v>3991</v>
      </c>
      <c r="E50" s="16">
        <v>3990</v>
      </c>
      <c r="F50" s="43">
        <f t="shared" si="6"/>
        <v>0.0036143465098456974</v>
      </c>
      <c r="G50" s="43">
        <f t="shared" si="7"/>
        <v>-0.1621167576648467</v>
      </c>
      <c r="H50" s="11">
        <f t="shared" si="8"/>
        <v>-772</v>
      </c>
      <c r="I50" s="37">
        <f t="shared" si="9"/>
        <v>0.009541465826226671</v>
      </c>
      <c r="J50" s="16">
        <v>3910.886</v>
      </c>
      <c r="K50" s="16">
        <v>4012.622</v>
      </c>
      <c r="L50" s="37">
        <f t="shared" si="10"/>
        <v>0.02601354271129352</v>
      </c>
      <c r="M50" s="56">
        <f t="shared" si="11"/>
        <v>101.73599999999988</v>
      </c>
    </row>
    <row r="51" spans="1:13" ht="15">
      <c r="A51" s="2">
        <v>50</v>
      </c>
      <c r="B51" s="107" t="s">
        <v>150</v>
      </c>
      <c r="C51" s="16">
        <v>12252</v>
      </c>
      <c r="D51" s="4">
        <v>10836</v>
      </c>
      <c r="E51" s="16">
        <v>10871</v>
      </c>
      <c r="F51" s="43">
        <f t="shared" si="6"/>
        <v>0.009847508999632224</v>
      </c>
      <c r="G51" s="43">
        <f t="shared" si="7"/>
        <v>-0.11271629121776036</v>
      </c>
      <c r="H51" s="11">
        <f t="shared" si="8"/>
        <v>-1381</v>
      </c>
      <c r="I51" s="37">
        <f t="shared" si="9"/>
        <v>0.01706834754665678</v>
      </c>
      <c r="J51" s="16">
        <v>10968.14</v>
      </c>
      <c r="K51" s="16">
        <v>10884.01</v>
      </c>
      <c r="L51" s="37">
        <f t="shared" si="10"/>
        <v>-0.007670398080257838</v>
      </c>
      <c r="M51" s="56">
        <f t="shared" si="11"/>
        <v>-84.1299999999992</v>
      </c>
    </row>
    <row r="52" spans="1:13" ht="15">
      <c r="A52" s="2">
        <v>51</v>
      </c>
      <c r="B52" s="107" t="s">
        <v>151</v>
      </c>
      <c r="C52" s="16">
        <v>14360</v>
      </c>
      <c r="D52" s="4">
        <v>14706</v>
      </c>
      <c r="E52" s="16">
        <v>14722</v>
      </c>
      <c r="F52" s="43">
        <f t="shared" si="6"/>
        <v>0.013335942184949462</v>
      </c>
      <c r="G52" s="43">
        <f t="shared" si="7"/>
        <v>0.02520891364902507</v>
      </c>
      <c r="H52" s="11">
        <f t="shared" si="8"/>
        <v>362</v>
      </c>
      <c r="I52" s="37">
        <f t="shared" si="9"/>
        <v>-0.004474107032505253</v>
      </c>
      <c r="J52" s="16">
        <v>14760.88</v>
      </c>
      <c r="K52" s="16">
        <v>14805.76</v>
      </c>
      <c r="L52" s="37">
        <f t="shared" si="10"/>
        <v>0.003040469131921743</v>
      </c>
      <c r="M52" s="56">
        <f t="shared" si="11"/>
        <v>44.88000000000102</v>
      </c>
    </row>
    <row r="53" spans="1:13" ht="15">
      <c r="A53" s="2">
        <v>52</v>
      </c>
      <c r="B53" s="107" t="s">
        <v>152</v>
      </c>
      <c r="C53" s="16">
        <v>25158</v>
      </c>
      <c r="D53" s="4">
        <v>20560</v>
      </c>
      <c r="E53" s="16">
        <v>20516</v>
      </c>
      <c r="F53" s="43">
        <f t="shared" si="6"/>
        <v>0.01858444435989833</v>
      </c>
      <c r="G53" s="43">
        <f t="shared" si="7"/>
        <v>-0.18451387232689404</v>
      </c>
      <c r="H53" s="11">
        <f t="shared" si="8"/>
        <v>-4642</v>
      </c>
      <c r="I53" s="37">
        <f t="shared" si="9"/>
        <v>0.057372389074280064</v>
      </c>
      <c r="J53" s="16">
        <v>19962.88</v>
      </c>
      <c r="K53" s="16">
        <v>19942.27</v>
      </c>
      <c r="L53" s="37">
        <f t="shared" si="10"/>
        <v>-0.0010324161644011576</v>
      </c>
      <c r="M53" s="56">
        <f t="shared" si="11"/>
        <v>-20.610000000000582</v>
      </c>
    </row>
    <row r="54" spans="1:13" ht="15">
      <c r="A54" s="2">
        <v>53</v>
      </c>
      <c r="B54" s="107" t="s">
        <v>153</v>
      </c>
      <c r="C54" s="16">
        <v>15619</v>
      </c>
      <c r="D54" s="4">
        <v>13332</v>
      </c>
      <c r="E54" s="16">
        <v>13305</v>
      </c>
      <c r="F54" s="43">
        <f t="shared" si="6"/>
        <v>0.012052350955763659</v>
      </c>
      <c r="G54" s="43">
        <f t="shared" si="7"/>
        <v>-0.14815289071003265</v>
      </c>
      <c r="H54" s="11">
        <f t="shared" si="8"/>
        <v>-2314</v>
      </c>
      <c r="I54" s="37">
        <f t="shared" si="9"/>
        <v>0.02859967865529601</v>
      </c>
      <c r="J54" s="16">
        <v>13084.92</v>
      </c>
      <c r="K54" s="16">
        <v>13224.35</v>
      </c>
      <c r="L54" s="37">
        <f t="shared" si="10"/>
        <v>0.010655777796119524</v>
      </c>
      <c r="M54" s="56">
        <f t="shared" si="11"/>
        <v>139.4300000000003</v>
      </c>
    </row>
    <row r="55" spans="1:13" ht="15">
      <c r="A55" s="2">
        <v>54</v>
      </c>
      <c r="B55" s="107" t="s">
        <v>154</v>
      </c>
      <c r="C55" s="16">
        <v>20653</v>
      </c>
      <c r="D55" s="4">
        <v>17866</v>
      </c>
      <c r="E55" s="16">
        <v>17812</v>
      </c>
      <c r="F55" s="43">
        <f t="shared" si="6"/>
        <v>0.016135022564754777</v>
      </c>
      <c r="G55" s="43">
        <f t="shared" si="7"/>
        <v>-0.13755870817798868</v>
      </c>
      <c r="H55" s="11">
        <f t="shared" si="8"/>
        <v>-2841</v>
      </c>
      <c r="I55" s="37">
        <f t="shared" si="9"/>
        <v>0.035113088616981834</v>
      </c>
      <c r="J55" s="16">
        <v>17810.6</v>
      </c>
      <c r="K55" s="16">
        <v>17667.1</v>
      </c>
      <c r="L55" s="37">
        <f t="shared" si="10"/>
        <v>-0.008056999764185373</v>
      </c>
      <c r="M55" s="56">
        <f t="shared" si="11"/>
        <v>-143.5</v>
      </c>
    </row>
    <row r="56" spans="1:13" ht="15">
      <c r="A56" s="2">
        <v>55</v>
      </c>
      <c r="B56" s="107" t="s">
        <v>155</v>
      </c>
      <c r="C56" s="16">
        <v>45437</v>
      </c>
      <c r="D56" s="4">
        <v>37703</v>
      </c>
      <c r="E56" s="16">
        <v>37507</v>
      </c>
      <c r="F56" s="43">
        <f t="shared" si="6"/>
        <v>0.03397576304380515</v>
      </c>
      <c r="G56" s="43">
        <f t="shared" si="7"/>
        <v>-0.17452736756387965</v>
      </c>
      <c r="H56" s="11">
        <f t="shared" si="8"/>
        <v>-7930</v>
      </c>
      <c r="I56" s="37">
        <f t="shared" si="9"/>
        <v>0.09801013471758745</v>
      </c>
      <c r="J56" s="16">
        <v>37317.56</v>
      </c>
      <c r="K56" s="16">
        <v>37160.75</v>
      </c>
      <c r="L56" s="37">
        <f t="shared" si="10"/>
        <v>-0.004202043220403415</v>
      </c>
      <c r="M56" s="56">
        <f t="shared" si="11"/>
        <v>-156.80999999999767</v>
      </c>
    </row>
    <row r="57" spans="1:13" ht="15">
      <c r="A57" s="2">
        <v>56</v>
      </c>
      <c r="B57" s="107" t="s">
        <v>156</v>
      </c>
      <c r="C57" s="16">
        <v>2997</v>
      </c>
      <c r="D57" s="4">
        <v>3013</v>
      </c>
      <c r="E57" s="16">
        <v>3035</v>
      </c>
      <c r="F57" s="43">
        <f t="shared" si="6"/>
        <v>0.002749258560747291</v>
      </c>
      <c r="G57" s="43">
        <f t="shared" si="7"/>
        <v>0.012679346012679346</v>
      </c>
      <c r="H57" s="11">
        <f t="shared" si="8"/>
        <v>38</v>
      </c>
      <c r="I57" s="37">
        <f t="shared" si="9"/>
        <v>-0.0004696576442961315</v>
      </c>
      <c r="J57" s="16">
        <v>3072.436</v>
      </c>
      <c r="K57" s="16">
        <v>3127.356</v>
      </c>
      <c r="L57" s="37">
        <f t="shared" si="10"/>
        <v>0.017875067210513115</v>
      </c>
      <c r="M57" s="56">
        <f t="shared" si="11"/>
        <v>54.92000000000007</v>
      </c>
    </row>
    <row r="58" spans="1:13" ht="15">
      <c r="A58" s="2">
        <v>57</v>
      </c>
      <c r="B58" s="107" t="s">
        <v>157</v>
      </c>
      <c r="C58" s="16">
        <v>5666</v>
      </c>
      <c r="D58" s="4">
        <v>5245</v>
      </c>
      <c r="E58" s="16">
        <v>5230</v>
      </c>
      <c r="F58" s="43">
        <f t="shared" si="6"/>
        <v>0.004737602066790225</v>
      </c>
      <c r="G58" s="43">
        <f t="shared" si="7"/>
        <v>-0.0769502294387575</v>
      </c>
      <c r="H58" s="11">
        <f t="shared" si="8"/>
        <v>-436</v>
      </c>
      <c r="I58" s="37">
        <f t="shared" si="9"/>
        <v>0.005388703497713509</v>
      </c>
      <c r="J58" s="16">
        <v>5300.413</v>
      </c>
      <c r="K58" s="16">
        <v>5261.602</v>
      </c>
      <c r="L58" s="37">
        <f t="shared" si="10"/>
        <v>-0.00732225960505336</v>
      </c>
      <c r="M58" s="56">
        <f t="shared" si="11"/>
        <v>-38.810999999999694</v>
      </c>
    </row>
    <row r="59" spans="1:13" ht="15">
      <c r="A59" s="2">
        <v>58</v>
      </c>
      <c r="B59" s="107" t="s">
        <v>158</v>
      </c>
      <c r="C59" s="16">
        <v>21200</v>
      </c>
      <c r="D59" s="4">
        <v>18780</v>
      </c>
      <c r="E59" s="16">
        <v>18847</v>
      </c>
      <c r="F59" s="43">
        <f t="shared" si="6"/>
        <v>0.01707257861430122</v>
      </c>
      <c r="G59" s="43">
        <f t="shared" si="7"/>
        <v>-0.11099056603773585</v>
      </c>
      <c r="H59" s="11">
        <f t="shared" si="8"/>
        <v>-2353</v>
      </c>
      <c r="I59" s="37">
        <f t="shared" si="9"/>
        <v>0.029081695711284144</v>
      </c>
      <c r="J59" s="16">
        <v>18743.92</v>
      </c>
      <c r="K59" s="16">
        <v>18737.68</v>
      </c>
      <c r="L59" s="37">
        <f t="shared" si="10"/>
        <v>-0.00033290795095145323</v>
      </c>
      <c r="M59" s="56">
        <f t="shared" si="11"/>
        <v>-6.239999999997963</v>
      </c>
    </row>
    <row r="60" spans="1:13" ht="15">
      <c r="A60" s="2">
        <v>59</v>
      </c>
      <c r="B60" s="107" t="s">
        <v>159</v>
      </c>
      <c r="C60" s="16">
        <v>12234</v>
      </c>
      <c r="D60" s="4">
        <v>10707</v>
      </c>
      <c r="E60" s="16">
        <v>10662</v>
      </c>
      <c r="F60" s="43">
        <f t="shared" si="6"/>
        <v>0.009658186087211735</v>
      </c>
      <c r="G60" s="43">
        <f t="shared" si="7"/>
        <v>-0.12849435998038253</v>
      </c>
      <c r="H60" s="11">
        <f t="shared" si="8"/>
        <v>-1572</v>
      </c>
      <c r="I60" s="37">
        <f t="shared" si="9"/>
        <v>0.01942899517982944</v>
      </c>
      <c r="J60" s="16">
        <v>10493.97</v>
      </c>
      <c r="K60" s="16">
        <v>10582</v>
      </c>
      <c r="L60" s="37">
        <f t="shared" si="10"/>
        <v>0.008388626992453824</v>
      </c>
      <c r="M60" s="56">
        <f t="shared" si="11"/>
        <v>88.03000000000065</v>
      </c>
    </row>
    <row r="61" spans="1:13" ht="15">
      <c r="A61" s="2">
        <v>60</v>
      </c>
      <c r="B61" s="107" t="s">
        <v>160</v>
      </c>
      <c r="C61" s="16">
        <v>18412</v>
      </c>
      <c r="D61" s="4">
        <v>15884</v>
      </c>
      <c r="E61" s="16">
        <v>15896</v>
      </c>
      <c r="F61" s="43">
        <f t="shared" si="6"/>
        <v>0.014399411559024362</v>
      </c>
      <c r="G61" s="43">
        <f t="shared" si="7"/>
        <v>-0.136650010862481</v>
      </c>
      <c r="H61" s="11">
        <f t="shared" si="8"/>
        <v>-2516</v>
      </c>
      <c r="I61" s="37">
        <f t="shared" si="9"/>
        <v>0.031096279817080706</v>
      </c>
      <c r="J61" s="16">
        <v>15882.19</v>
      </c>
      <c r="K61" s="16">
        <v>15895.74</v>
      </c>
      <c r="L61" s="37">
        <f t="shared" si="10"/>
        <v>0.0008531569009059375</v>
      </c>
      <c r="M61" s="56">
        <f t="shared" si="11"/>
        <v>13.549999999999272</v>
      </c>
    </row>
    <row r="62" spans="1:13" ht="15">
      <c r="A62" s="2">
        <v>61</v>
      </c>
      <c r="B62" s="107" t="s">
        <v>161</v>
      </c>
      <c r="C62" s="16">
        <v>12619</v>
      </c>
      <c r="D62" s="4">
        <v>10605</v>
      </c>
      <c r="E62" s="16">
        <v>10596</v>
      </c>
      <c r="F62" s="43">
        <f t="shared" si="6"/>
        <v>0.009598399904342107</v>
      </c>
      <c r="G62" s="43">
        <f t="shared" si="7"/>
        <v>-0.16031381250495286</v>
      </c>
      <c r="H62" s="11">
        <f t="shared" si="8"/>
        <v>-2023</v>
      </c>
      <c r="I62" s="37">
        <f t="shared" si="9"/>
        <v>0.025003089852923002</v>
      </c>
      <c r="J62" s="16">
        <v>10499.57</v>
      </c>
      <c r="K62" s="16">
        <v>10750.79</v>
      </c>
      <c r="L62" s="37">
        <f t="shared" si="10"/>
        <v>0.023926694140807784</v>
      </c>
      <c r="M62" s="56">
        <f t="shared" si="11"/>
        <v>251.22000000000116</v>
      </c>
    </row>
    <row r="63" spans="1:13" ht="15">
      <c r="A63" s="2">
        <v>62</v>
      </c>
      <c r="B63" s="107" t="s">
        <v>162</v>
      </c>
      <c r="C63" s="16">
        <v>1467</v>
      </c>
      <c r="D63" s="4">
        <v>1527</v>
      </c>
      <c r="E63" s="16">
        <v>1535</v>
      </c>
      <c r="F63" s="43">
        <f t="shared" si="6"/>
        <v>0.001390481677346653</v>
      </c>
      <c r="G63" s="43">
        <f t="shared" si="7"/>
        <v>0.046353101567825496</v>
      </c>
      <c r="H63" s="11">
        <f t="shared" si="8"/>
        <v>68</v>
      </c>
      <c r="I63" s="37">
        <f t="shared" si="9"/>
        <v>-0.0008404399950562353</v>
      </c>
      <c r="J63" s="16">
        <v>1533.306</v>
      </c>
      <c r="K63" s="16">
        <v>1537.624</v>
      </c>
      <c r="L63" s="37">
        <f t="shared" si="10"/>
        <v>0.0028161371572275745</v>
      </c>
      <c r="M63" s="56">
        <f t="shared" si="11"/>
        <v>4.317999999999984</v>
      </c>
    </row>
    <row r="64" spans="1:13" ht="15">
      <c r="A64" s="2">
        <v>63</v>
      </c>
      <c r="B64" s="107" t="s">
        <v>163</v>
      </c>
      <c r="C64" s="16">
        <v>24127</v>
      </c>
      <c r="D64" s="4">
        <v>26295</v>
      </c>
      <c r="E64" s="16">
        <v>26559</v>
      </c>
      <c r="F64" s="43">
        <f t="shared" si="6"/>
        <v>0.0240585034974917</v>
      </c>
      <c r="G64" s="43">
        <f t="shared" si="7"/>
        <v>0.10079993368425416</v>
      </c>
      <c r="H64" s="11">
        <f t="shared" si="8"/>
        <v>2432</v>
      </c>
      <c r="I64" s="37">
        <f t="shared" si="9"/>
        <v>-0.030058089234952415</v>
      </c>
      <c r="J64" s="16">
        <v>26553.08</v>
      </c>
      <c r="K64" s="16">
        <v>26699.56</v>
      </c>
      <c r="L64" s="37">
        <f t="shared" si="10"/>
        <v>0.005516497521191498</v>
      </c>
      <c r="M64" s="56">
        <f t="shared" si="11"/>
        <v>146.47999999999956</v>
      </c>
    </row>
    <row r="65" spans="1:13" ht="15">
      <c r="A65" s="2">
        <v>64</v>
      </c>
      <c r="B65" s="107" t="s">
        <v>164</v>
      </c>
      <c r="C65" s="16">
        <v>11167</v>
      </c>
      <c r="D65" s="4">
        <v>10389</v>
      </c>
      <c r="E65" s="16">
        <v>10402</v>
      </c>
      <c r="F65" s="43">
        <f t="shared" si="6"/>
        <v>0.009422664760755624</v>
      </c>
      <c r="G65" s="43">
        <f t="shared" si="7"/>
        <v>-0.06850541774872392</v>
      </c>
      <c r="H65" s="11">
        <f t="shared" si="8"/>
        <v>-765</v>
      </c>
      <c r="I65" s="37">
        <f t="shared" si="9"/>
        <v>0.009454949944382647</v>
      </c>
      <c r="J65" s="16">
        <v>10424.2</v>
      </c>
      <c r="K65" s="16">
        <v>10371.28</v>
      </c>
      <c r="L65" s="37">
        <f t="shared" si="10"/>
        <v>-0.0050766485677558055</v>
      </c>
      <c r="M65" s="56">
        <f t="shared" si="11"/>
        <v>-52.92000000000007</v>
      </c>
    </row>
    <row r="66" spans="1:13" ht="15">
      <c r="A66" s="2">
        <v>65</v>
      </c>
      <c r="B66" s="107" t="s">
        <v>165</v>
      </c>
      <c r="C66" s="16">
        <v>4352</v>
      </c>
      <c r="D66" s="4">
        <v>4045</v>
      </c>
      <c r="E66" s="16">
        <v>4090</v>
      </c>
      <c r="F66" s="43">
        <f aca="true" t="shared" si="12" ref="F66:F82">E66/$E$83</f>
        <v>0.00370493163540574</v>
      </c>
      <c r="G66" s="43">
        <f aca="true" t="shared" si="13" ref="G66:G82">(E66-C66)/C66</f>
        <v>-0.06020220588235294</v>
      </c>
      <c r="H66" s="11">
        <f aca="true" t="shared" si="14" ref="H66:H82">E66-C66</f>
        <v>-262</v>
      </c>
      <c r="I66" s="37">
        <f aca="true" t="shared" si="15" ref="I66:I82">H66/$H$83</f>
        <v>0.0032381658633049066</v>
      </c>
      <c r="J66" s="16">
        <v>3931.727</v>
      </c>
      <c r="K66" s="16">
        <v>4024.307</v>
      </c>
      <c r="L66" s="37">
        <f aca="true" t="shared" si="16" ref="L66:L82">(K66-J66)/J66</f>
        <v>0.023546904451911318</v>
      </c>
      <c r="M66" s="56">
        <f aca="true" t="shared" si="17" ref="M66:M82">K66-J66</f>
        <v>92.57999999999993</v>
      </c>
    </row>
    <row r="67" spans="1:13" ht="15">
      <c r="A67" s="2">
        <v>66</v>
      </c>
      <c r="B67" s="107" t="s">
        <v>166</v>
      </c>
      <c r="C67" s="16">
        <v>20058</v>
      </c>
      <c r="D67" s="4">
        <v>18678</v>
      </c>
      <c r="E67" s="16">
        <v>18493</v>
      </c>
      <c r="F67" s="43">
        <f t="shared" si="12"/>
        <v>0.016751907269818667</v>
      </c>
      <c r="G67" s="43">
        <f t="shared" si="13"/>
        <v>-0.07802373117957923</v>
      </c>
      <c r="H67" s="11">
        <f t="shared" si="14"/>
        <v>-1565</v>
      </c>
      <c r="I67" s="37">
        <f t="shared" si="15"/>
        <v>0.019342479297985417</v>
      </c>
      <c r="J67" s="16">
        <v>18697.43</v>
      </c>
      <c r="K67" s="16">
        <v>18580.33</v>
      </c>
      <c r="L67" s="37">
        <f t="shared" si="16"/>
        <v>-0.0062628928146808704</v>
      </c>
      <c r="M67" s="56">
        <f t="shared" si="17"/>
        <v>-117.09999999999854</v>
      </c>
    </row>
    <row r="68" spans="1:13" ht="15">
      <c r="A68" s="2">
        <v>67</v>
      </c>
      <c r="B68" s="107" t="s">
        <v>167</v>
      </c>
      <c r="C68" s="16">
        <v>3280</v>
      </c>
      <c r="D68" s="4">
        <v>2887</v>
      </c>
      <c r="E68" s="16">
        <v>2877</v>
      </c>
      <c r="F68" s="43">
        <f t="shared" si="12"/>
        <v>0.002606134062362424</v>
      </c>
      <c r="G68" s="43">
        <f t="shared" si="13"/>
        <v>-0.12286585365853658</v>
      </c>
      <c r="H68" s="11">
        <f t="shared" si="14"/>
        <v>-403</v>
      </c>
      <c r="I68" s="37">
        <f t="shared" si="15"/>
        <v>0.004980842911877395</v>
      </c>
      <c r="J68" s="16">
        <v>2919.488</v>
      </c>
      <c r="K68" s="16">
        <v>2922.773</v>
      </c>
      <c r="L68" s="37">
        <f t="shared" si="16"/>
        <v>0.0011251972948682473</v>
      </c>
      <c r="M68" s="56">
        <f t="shared" si="17"/>
        <v>3.2850000000003092</v>
      </c>
    </row>
    <row r="69" spans="1:13" ht="15">
      <c r="A69" s="2">
        <v>68</v>
      </c>
      <c r="B69" s="107" t="s">
        <v>168</v>
      </c>
      <c r="C69" s="16">
        <v>13666</v>
      </c>
      <c r="D69" s="4">
        <v>12884</v>
      </c>
      <c r="E69" s="16">
        <v>12908</v>
      </c>
      <c r="F69" s="43">
        <f t="shared" si="12"/>
        <v>0.011692728007290291</v>
      </c>
      <c r="G69" s="43">
        <f t="shared" si="13"/>
        <v>-0.05546612029855115</v>
      </c>
      <c r="H69" s="11">
        <f t="shared" si="14"/>
        <v>-758</v>
      </c>
      <c r="I69" s="37">
        <f t="shared" si="15"/>
        <v>0.009368434062538624</v>
      </c>
      <c r="J69" s="16">
        <v>12897.09</v>
      </c>
      <c r="K69" s="16">
        <v>12845.96</v>
      </c>
      <c r="L69" s="37">
        <f t="shared" si="16"/>
        <v>-0.0039644601999366536</v>
      </c>
      <c r="M69" s="56">
        <f t="shared" si="17"/>
        <v>-51.13000000000102</v>
      </c>
    </row>
    <row r="70" spans="1:13" ht="15">
      <c r="A70" s="2">
        <v>69</v>
      </c>
      <c r="B70" s="107" t="s">
        <v>169</v>
      </c>
      <c r="C70" s="16">
        <v>3126</v>
      </c>
      <c r="D70" s="4">
        <v>2851</v>
      </c>
      <c r="E70" s="16">
        <v>2865</v>
      </c>
      <c r="F70" s="43">
        <f t="shared" si="12"/>
        <v>0.002595263847295219</v>
      </c>
      <c r="G70" s="43">
        <f t="shared" si="13"/>
        <v>-0.08349328214971209</v>
      </c>
      <c r="H70" s="11">
        <f t="shared" si="14"/>
        <v>-261</v>
      </c>
      <c r="I70" s="37">
        <f t="shared" si="15"/>
        <v>0.0032258064516129032</v>
      </c>
      <c r="J70" s="16">
        <v>2844.993</v>
      </c>
      <c r="K70" s="16">
        <v>2843.053</v>
      </c>
      <c r="L70" s="37">
        <f t="shared" si="16"/>
        <v>-0.0006818997445688107</v>
      </c>
      <c r="M70" s="56">
        <f t="shared" si="17"/>
        <v>-1.9400000000000546</v>
      </c>
    </row>
    <row r="71" spans="1:13" ht="15">
      <c r="A71" s="2">
        <v>70</v>
      </c>
      <c r="B71" s="107" t="s">
        <v>170</v>
      </c>
      <c r="C71" s="16">
        <v>7024</v>
      </c>
      <c r="D71" s="4">
        <v>7479</v>
      </c>
      <c r="E71" s="16">
        <v>7514</v>
      </c>
      <c r="F71" s="43">
        <f t="shared" si="12"/>
        <v>0.006806566334581596</v>
      </c>
      <c r="G71" s="43">
        <f t="shared" si="13"/>
        <v>0.06976082004555809</v>
      </c>
      <c r="H71" s="11">
        <f t="shared" si="14"/>
        <v>490</v>
      </c>
      <c r="I71" s="37">
        <f t="shared" si="15"/>
        <v>-0.0060561117290816955</v>
      </c>
      <c r="J71" s="16">
        <v>7509.382</v>
      </c>
      <c r="K71" s="16">
        <v>7537.366</v>
      </c>
      <c r="L71" s="37">
        <f t="shared" si="16"/>
        <v>0.00372653834896139</v>
      </c>
      <c r="M71" s="56">
        <f t="shared" si="17"/>
        <v>27.98400000000038</v>
      </c>
    </row>
    <row r="72" spans="1:13" ht="15">
      <c r="A72" s="2">
        <v>71</v>
      </c>
      <c r="B72" s="107" t="s">
        <v>171</v>
      </c>
      <c r="C72" s="16">
        <v>5367</v>
      </c>
      <c r="D72" s="4">
        <v>4829</v>
      </c>
      <c r="E72" s="16">
        <v>4839</v>
      </c>
      <c r="F72" s="43">
        <f t="shared" si="12"/>
        <v>0.0043834142258504585</v>
      </c>
      <c r="G72" s="43">
        <f t="shared" si="13"/>
        <v>-0.09837898267188373</v>
      </c>
      <c r="H72" s="11">
        <f t="shared" si="14"/>
        <v>-528</v>
      </c>
      <c r="I72" s="37">
        <f t="shared" si="15"/>
        <v>0.006525769373377828</v>
      </c>
      <c r="J72" s="16">
        <v>4862.337</v>
      </c>
      <c r="K72" s="16">
        <v>4834.129</v>
      </c>
      <c r="L72" s="37">
        <f t="shared" si="16"/>
        <v>-0.005801325576569567</v>
      </c>
      <c r="M72" s="56">
        <f t="shared" si="17"/>
        <v>-28.20800000000054</v>
      </c>
    </row>
    <row r="73" spans="1:13" ht="15">
      <c r="A73" s="2">
        <v>72</v>
      </c>
      <c r="B73" s="107" t="s">
        <v>172</v>
      </c>
      <c r="C73" s="16">
        <v>2979</v>
      </c>
      <c r="D73" s="4">
        <v>1828</v>
      </c>
      <c r="E73" s="16">
        <v>1835</v>
      </c>
      <c r="F73" s="43">
        <f t="shared" si="12"/>
        <v>0.0016622370540267807</v>
      </c>
      <c r="G73" s="43">
        <f t="shared" si="13"/>
        <v>-0.3840214837193689</v>
      </c>
      <c r="H73" s="11">
        <f t="shared" si="14"/>
        <v>-1144</v>
      </c>
      <c r="I73" s="37">
        <f t="shared" si="15"/>
        <v>0.014139166975651958</v>
      </c>
      <c r="J73" s="16">
        <v>1764.713</v>
      </c>
      <c r="K73" s="16">
        <v>1917.955</v>
      </c>
      <c r="L73" s="37">
        <f t="shared" si="16"/>
        <v>0.08683678309164151</v>
      </c>
      <c r="M73" s="56">
        <f t="shared" si="17"/>
        <v>153.24199999999996</v>
      </c>
    </row>
    <row r="74" spans="1:13" ht="15">
      <c r="A74" s="2">
        <v>73</v>
      </c>
      <c r="B74" s="107" t="s">
        <v>173</v>
      </c>
      <c r="C74" s="16">
        <v>1195</v>
      </c>
      <c r="D74" s="4">
        <v>1098</v>
      </c>
      <c r="E74" s="16">
        <v>1116</v>
      </c>
      <c r="F74" s="43">
        <f t="shared" si="12"/>
        <v>0.0010109300012500746</v>
      </c>
      <c r="G74" s="43">
        <f t="shared" si="13"/>
        <v>-0.06610878661087866</v>
      </c>
      <c r="H74" s="11">
        <f t="shared" si="14"/>
        <v>-79</v>
      </c>
      <c r="I74" s="37">
        <f t="shared" si="15"/>
        <v>0.0009763935236682733</v>
      </c>
      <c r="J74" s="16">
        <v>1131.588</v>
      </c>
      <c r="K74" s="16">
        <v>1122.301</v>
      </c>
      <c r="L74" s="37">
        <f t="shared" si="16"/>
        <v>-0.008207050622664818</v>
      </c>
      <c r="M74" s="56">
        <f t="shared" si="17"/>
        <v>-9.287000000000035</v>
      </c>
    </row>
    <row r="75" spans="1:13" ht="15">
      <c r="A75" s="2">
        <v>74</v>
      </c>
      <c r="B75" s="107" t="s">
        <v>174</v>
      </c>
      <c r="C75" s="16">
        <v>1140</v>
      </c>
      <c r="D75" s="4">
        <v>1072</v>
      </c>
      <c r="E75" s="16">
        <v>1068</v>
      </c>
      <c r="F75" s="43">
        <f t="shared" si="12"/>
        <v>0.0009674491409812543</v>
      </c>
      <c r="G75" s="43">
        <f t="shared" si="13"/>
        <v>-0.06315789473684211</v>
      </c>
      <c r="H75" s="11">
        <f t="shared" si="14"/>
        <v>-72</v>
      </c>
      <c r="I75" s="37">
        <f t="shared" si="15"/>
        <v>0.0008898776418242492</v>
      </c>
      <c r="J75" s="16">
        <v>1098.818</v>
      </c>
      <c r="K75" s="16">
        <v>1089.268</v>
      </c>
      <c r="L75" s="37">
        <f t="shared" si="16"/>
        <v>-0.008691157225309337</v>
      </c>
      <c r="M75" s="56">
        <f t="shared" si="17"/>
        <v>-9.549999999999955</v>
      </c>
    </row>
    <row r="76" spans="1:13" ht="15">
      <c r="A76" s="2">
        <v>75</v>
      </c>
      <c r="B76" s="107" t="s">
        <v>175</v>
      </c>
      <c r="C76" s="16">
        <v>4199</v>
      </c>
      <c r="D76" s="4">
        <v>4504</v>
      </c>
      <c r="E76" s="16">
        <v>4494</v>
      </c>
      <c r="F76" s="43">
        <f t="shared" si="12"/>
        <v>0.004070895542668312</v>
      </c>
      <c r="G76" s="43">
        <f t="shared" si="13"/>
        <v>0.070254822576804</v>
      </c>
      <c r="H76" s="11">
        <f t="shared" si="14"/>
        <v>295</v>
      </c>
      <c r="I76" s="37">
        <f t="shared" si="15"/>
        <v>-0.003646026449141021</v>
      </c>
      <c r="J76" s="16">
        <v>4489.413</v>
      </c>
      <c r="K76" s="16">
        <v>4483.971</v>
      </c>
      <c r="L76" s="37">
        <f t="shared" si="16"/>
        <v>-0.0012121852010496712</v>
      </c>
      <c r="M76" s="56">
        <f t="shared" si="17"/>
        <v>-5.442000000000007</v>
      </c>
    </row>
    <row r="77" spans="1:13" ht="15">
      <c r="A77" s="2">
        <v>76</v>
      </c>
      <c r="B77" s="107" t="s">
        <v>176</v>
      </c>
      <c r="C77" s="16">
        <v>2779</v>
      </c>
      <c r="D77" s="4">
        <v>2766</v>
      </c>
      <c r="E77" s="16">
        <v>2769</v>
      </c>
      <c r="F77" s="43">
        <f t="shared" si="12"/>
        <v>0.002508302126757578</v>
      </c>
      <c r="G77" s="43">
        <f t="shared" si="13"/>
        <v>-0.0035984166966534724</v>
      </c>
      <c r="H77" s="11">
        <f t="shared" si="14"/>
        <v>-10</v>
      </c>
      <c r="I77" s="37">
        <f t="shared" si="15"/>
        <v>0.00012359411692003462</v>
      </c>
      <c r="J77" s="16">
        <v>2827.034</v>
      </c>
      <c r="K77" s="16">
        <v>2828.082</v>
      </c>
      <c r="L77" s="37">
        <f t="shared" si="16"/>
        <v>0.00037070654261666975</v>
      </c>
      <c r="M77" s="56">
        <f t="shared" si="17"/>
        <v>1.0479999999997744</v>
      </c>
    </row>
    <row r="78" spans="1:13" ht="15">
      <c r="A78" s="2">
        <v>77</v>
      </c>
      <c r="B78" s="107" t="s">
        <v>177</v>
      </c>
      <c r="C78" s="16">
        <v>2257</v>
      </c>
      <c r="D78" s="4">
        <v>2119</v>
      </c>
      <c r="E78" s="16">
        <v>2108</v>
      </c>
      <c r="F78" s="43">
        <f t="shared" si="12"/>
        <v>0.0019095344468056967</v>
      </c>
      <c r="G78" s="43">
        <f t="shared" si="13"/>
        <v>-0.06601683650863979</v>
      </c>
      <c r="H78" s="11">
        <f t="shared" si="14"/>
        <v>-149</v>
      </c>
      <c r="I78" s="37">
        <f t="shared" si="15"/>
        <v>0.0018415523421085156</v>
      </c>
      <c r="J78" s="16">
        <v>2115.61</v>
      </c>
      <c r="K78" s="16">
        <v>2111.769</v>
      </c>
      <c r="L78" s="37">
        <f t="shared" si="16"/>
        <v>-0.0018155520157308526</v>
      </c>
      <c r="M78" s="56">
        <f t="shared" si="17"/>
        <v>-3.8410000000003492</v>
      </c>
    </row>
    <row r="79" spans="1:13" ht="15">
      <c r="A79" s="2">
        <v>78</v>
      </c>
      <c r="B79" s="107" t="s">
        <v>178</v>
      </c>
      <c r="C79" s="16">
        <v>2159</v>
      </c>
      <c r="D79" s="4">
        <v>1954</v>
      </c>
      <c r="E79" s="16">
        <v>1963</v>
      </c>
      <c r="F79" s="43">
        <f t="shared" si="12"/>
        <v>0.001778186014743635</v>
      </c>
      <c r="G79" s="43">
        <f t="shared" si="13"/>
        <v>-0.09078276980083372</v>
      </c>
      <c r="H79" s="11">
        <f t="shared" si="14"/>
        <v>-196</v>
      </c>
      <c r="I79" s="37">
        <f t="shared" si="15"/>
        <v>0.0024224446916326784</v>
      </c>
      <c r="J79" s="16">
        <v>1946.364</v>
      </c>
      <c r="K79" s="16">
        <v>1964.933</v>
      </c>
      <c r="L79" s="37">
        <f t="shared" si="16"/>
        <v>0.009540353191900363</v>
      </c>
      <c r="M79" s="56">
        <f t="shared" si="17"/>
        <v>18.56899999999996</v>
      </c>
    </row>
    <row r="80" spans="1:13" ht="15">
      <c r="A80" s="2">
        <v>79</v>
      </c>
      <c r="B80" s="107" t="s">
        <v>179</v>
      </c>
      <c r="C80" s="16">
        <v>3123</v>
      </c>
      <c r="D80" s="4">
        <v>3127</v>
      </c>
      <c r="E80" s="16">
        <v>3160</v>
      </c>
      <c r="F80" s="43">
        <f t="shared" si="12"/>
        <v>0.0028624899676973443</v>
      </c>
      <c r="G80" s="43">
        <f t="shared" si="13"/>
        <v>0.011847582452769772</v>
      </c>
      <c r="H80" s="11">
        <f t="shared" si="14"/>
        <v>37</v>
      </c>
      <c r="I80" s="37">
        <f t="shared" si="15"/>
        <v>-0.00045729823260412804</v>
      </c>
      <c r="J80" s="16">
        <v>3162.087</v>
      </c>
      <c r="K80" s="16">
        <v>3169.321</v>
      </c>
      <c r="L80" s="37">
        <f t="shared" si="16"/>
        <v>0.0022877295912477817</v>
      </c>
      <c r="M80" s="56">
        <f t="shared" si="17"/>
        <v>7.233999999999924</v>
      </c>
    </row>
    <row r="81" spans="1:13" ht="15">
      <c r="A81" s="2">
        <v>80</v>
      </c>
      <c r="B81" s="107" t="s">
        <v>180</v>
      </c>
      <c r="C81" s="16">
        <v>8945</v>
      </c>
      <c r="D81" s="4">
        <v>8747</v>
      </c>
      <c r="E81" s="16">
        <v>8751</v>
      </c>
      <c r="F81" s="43">
        <f t="shared" si="12"/>
        <v>0.007927104337759323</v>
      </c>
      <c r="G81" s="43">
        <f t="shared" si="13"/>
        <v>-0.021688093907210732</v>
      </c>
      <c r="H81" s="11">
        <f t="shared" si="14"/>
        <v>-194</v>
      </c>
      <c r="I81" s="37">
        <f t="shared" si="15"/>
        <v>0.002397725868248671</v>
      </c>
      <c r="J81" s="16">
        <v>8748.91</v>
      </c>
      <c r="K81" s="16">
        <v>8812.623</v>
      </c>
      <c r="L81" s="37">
        <f t="shared" si="16"/>
        <v>0.0072823928923717056</v>
      </c>
      <c r="M81" s="56">
        <f t="shared" si="17"/>
        <v>63.71299999999974</v>
      </c>
    </row>
    <row r="82" spans="1:13" ht="15.75" thickBot="1">
      <c r="A82" s="50">
        <v>81</v>
      </c>
      <c r="B82" s="108" t="s">
        <v>181</v>
      </c>
      <c r="C82" s="16">
        <v>8857</v>
      </c>
      <c r="D82" s="4">
        <v>7390</v>
      </c>
      <c r="E82" s="16">
        <v>7391</v>
      </c>
      <c r="F82" s="43">
        <f t="shared" si="12"/>
        <v>0.006695146630142744</v>
      </c>
      <c r="G82" s="43">
        <f t="shared" si="13"/>
        <v>-0.16551879869030145</v>
      </c>
      <c r="H82" s="70">
        <f t="shared" si="14"/>
        <v>-1466</v>
      </c>
      <c r="I82" s="37">
        <f t="shared" si="15"/>
        <v>0.018118897540477075</v>
      </c>
      <c r="J82" s="16">
        <v>7398.53</v>
      </c>
      <c r="K82" s="16">
        <v>7416.806</v>
      </c>
      <c r="L82" s="37">
        <f t="shared" si="16"/>
        <v>0.0024702204356811205</v>
      </c>
      <c r="M82" s="56">
        <f t="shared" si="17"/>
        <v>18.27599999999984</v>
      </c>
    </row>
    <row r="83" spans="1:13" ht="15.75" thickBot="1">
      <c r="A83" s="131" t="s">
        <v>182</v>
      </c>
      <c r="B83" s="132"/>
      <c r="C83" s="57">
        <v>1184844</v>
      </c>
      <c r="D83" s="91">
        <v>1104403</v>
      </c>
      <c r="E83" s="57">
        <v>1103934</v>
      </c>
      <c r="F83" s="28">
        <f>E83/$E$83</f>
        <v>1</v>
      </c>
      <c r="G83" s="45">
        <f>(E83-C83)/C83</f>
        <v>-0.06828747075564379</v>
      </c>
      <c r="H83" s="58">
        <f>E83-C83</f>
        <v>-80910</v>
      </c>
      <c r="I83" s="39">
        <f>H83/$H$83</f>
        <v>1</v>
      </c>
      <c r="J83" s="57">
        <v>1099916</v>
      </c>
      <c r="K83" s="57">
        <v>1101065</v>
      </c>
      <c r="L83" s="39">
        <f>(K83-J83)/J83</f>
        <v>0.0010446252259263434</v>
      </c>
      <c r="M83" s="60">
        <f>K83-J83</f>
        <v>1149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:IV6553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40725</v>
      </c>
      <c r="D1" s="79">
        <v>41061</v>
      </c>
      <c r="E1" s="80">
        <v>41091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5">
        <v>56775</v>
      </c>
      <c r="D2" s="99">
        <v>61400</v>
      </c>
      <c r="E2" s="56">
        <v>60966</v>
      </c>
      <c r="F2" s="42">
        <f aca="true" t="shared" si="0" ref="F2:F33">E2/$E$83</f>
        <v>0.023324741725715636</v>
      </c>
      <c r="G2" s="42">
        <f aca="true" t="shared" si="1" ref="G2:G33">(E2-C2)/C2</f>
        <v>0.07381770145310436</v>
      </c>
      <c r="H2" s="11">
        <f aca="true" t="shared" si="2" ref="H2:H33">E2-C2</f>
        <v>4191</v>
      </c>
      <c r="I2" s="47">
        <f aca="true" t="shared" si="3" ref="I2:I33">H2/$H$83</f>
        <v>0.01766431479655059</v>
      </c>
      <c r="J2" s="102">
        <v>62150.53</v>
      </c>
      <c r="K2" s="15">
        <v>62503.83</v>
      </c>
      <c r="L2" s="37">
        <f aca="true" t="shared" si="4" ref="L2:L33">(K2-J2)/J2</f>
        <v>0.005684585473366082</v>
      </c>
      <c r="M2" s="56">
        <f aca="true" t="shared" si="5" ref="M2:M33">K2-J2</f>
        <v>353.3000000000029</v>
      </c>
    </row>
    <row r="3" spans="1:13" ht="15">
      <c r="A3" s="2">
        <v>2</v>
      </c>
      <c r="B3" s="107" t="s">
        <v>102</v>
      </c>
      <c r="C3" s="16">
        <v>16629</v>
      </c>
      <c r="D3" s="99">
        <v>18840</v>
      </c>
      <c r="E3" s="56">
        <v>18851</v>
      </c>
      <c r="F3" s="43">
        <f t="shared" si="0"/>
        <v>0.0072121298145108</v>
      </c>
      <c r="G3" s="43">
        <f t="shared" si="1"/>
        <v>0.1336219856876541</v>
      </c>
      <c r="H3" s="11">
        <f t="shared" si="2"/>
        <v>2222</v>
      </c>
      <c r="I3" s="37">
        <f t="shared" si="3"/>
        <v>0.009365332254339158</v>
      </c>
      <c r="J3" s="11">
        <v>18869.68</v>
      </c>
      <c r="K3" s="16">
        <v>19139.12</v>
      </c>
      <c r="L3" s="37">
        <f t="shared" si="4"/>
        <v>0.014278991482632387</v>
      </c>
      <c r="M3" s="56">
        <f t="shared" si="5"/>
        <v>269.4399999999987</v>
      </c>
    </row>
    <row r="4" spans="1:13" ht="15">
      <c r="A4" s="2">
        <v>3</v>
      </c>
      <c r="B4" s="107" t="s">
        <v>103</v>
      </c>
      <c r="C4" s="16">
        <v>23297</v>
      </c>
      <c r="D4" s="99">
        <v>25111</v>
      </c>
      <c r="E4" s="56">
        <v>25080</v>
      </c>
      <c r="F4" s="43">
        <f t="shared" si="0"/>
        <v>0.00959525838140846</v>
      </c>
      <c r="G4" s="43">
        <f t="shared" si="1"/>
        <v>0.07653345924367945</v>
      </c>
      <c r="H4" s="11">
        <f t="shared" si="2"/>
        <v>1783</v>
      </c>
      <c r="I4" s="37">
        <f t="shared" si="3"/>
        <v>0.0075150258368527085</v>
      </c>
      <c r="J4" s="11">
        <v>25100.6</v>
      </c>
      <c r="K4" s="16">
        <v>25165.33</v>
      </c>
      <c r="L4" s="37">
        <f t="shared" si="4"/>
        <v>0.002578822816984582</v>
      </c>
      <c r="M4" s="56">
        <f t="shared" si="5"/>
        <v>64.7300000000032</v>
      </c>
    </row>
    <row r="5" spans="1:13" ht="15">
      <c r="A5" s="2">
        <v>4</v>
      </c>
      <c r="B5" s="107" t="s">
        <v>104</v>
      </c>
      <c r="C5" s="16">
        <v>13876</v>
      </c>
      <c r="D5" s="99">
        <v>15168</v>
      </c>
      <c r="E5" s="56">
        <v>16848</v>
      </c>
      <c r="F5" s="43">
        <f t="shared" si="0"/>
        <v>0.006445809936601664</v>
      </c>
      <c r="G5" s="43">
        <f t="shared" si="1"/>
        <v>0.21418276160276736</v>
      </c>
      <c r="H5" s="11">
        <f t="shared" si="2"/>
        <v>2972</v>
      </c>
      <c r="I5" s="37">
        <f t="shared" si="3"/>
        <v>0.012526448001753366</v>
      </c>
      <c r="J5" s="11">
        <v>14811.02</v>
      </c>
      <c r="K5" s="16">
        <v>16055.22</v>
      </c>
      <c r="L5" s="37">
        <f t="shared" si="4"/>
        <v>0.08400501788533125</v>
      </c>
      <c r="M5" s="56">
        <f t="shared" si="5"/>
        <v>1244.199999999999</v>
      </c>
    </row>
    <row r="6" spans="1:13" ht="15">
      <c r="A6" s="2">
        <v>5</v>
      </c>
      <c r="B6" s="107" t="s">
        <v>105</v>
      </c>
      <c r="C6" s="16">
        <v>14359</v>
      </c>
      <c r="D6" s="99">
        <v>15500</v>
      </c>
      <c r="E6" s="56">
        <v>15479</v>
      </c>
      <c r="F6" s="43">
        <f t="shared" si="0"/>
        <v>0.005922049620646792</v>
      </c>
      <c r="G6" s="43">
        <f t="shared" si="1"/>
        <v>0.07799986071453444</v>
      </c>
      <c r="H6" s="11">
        <f t="shared" si="2"/>
        <v>1120</v>
      </c>
      <c r="I6" s="37">
        <f t="shared" si="3"/>
        <v>0.004720599516138549</v>
      </c>
      <c r="J6" s="11">
        <v>15496.9</v>
      </c>
      <c r="K6" s="16">
        <v>15569.35</v>
      </c>
      <c r="L6" s="37">
        <f t="shared" si="4"/>
        <v>0.0046751285741019645</v>
      </c>
      <c r="M6" s="56">
        <f t="shared" si="5"/>
        <v>72.45000000000073</v>
      </c>
    </row>
    <row r="7" spans="1:13" ht="15">
      <c r="A7" s="2">
        <v>6</v>
      </c>
      <c r="B7" s="107" t="s">
        <v>106</v>
      </c>
      <c r="C7" s="16">
        <v>353022</v>
      </c>
      <c r="D7" s="99">
        <v>377263</v>
      </c>
      <c r="E7" s="56">
        <v>374714</v>
      </c>
      <c r="F7" s="43">
        <f t="shared" si="0"/>
        <v>0.14336035283616785</v>
      </c>
      <c r="G7" s="43">
        <f t="shared" si="1"/>
        <v>0.061446595396320906</v>
      </c>
      <c r="H7" s="11">
        <f t="shared" si="2"/>
        <v>21692</v>
      </c>
      <c r="I7" s="37">
        <f t="shared" si="3"/>
        <v>0.09142789705721198</v>
      </c>
      <c r="J7" s="11">
        <v>375504.9</v>
      </c>
      <c r="K7" s="16">
        <v>375834.7</v>
      </c>
      <c r="L7" s="37">
        <f t="shared" si="4"/>
        <v>0.0008782841448939504</v>
      </c>
      <c r="M7" s="56">
        <f t="shared" si="5"/>
        <v>329.79999999998836</v>
      </c>
    </row>
    <row r="8" spans="1:13" ht="15">
      <c r="A8" s="2">
        <v>7</v>
      </c>
      <c r="B8" s="107" t="s">
        <v>107</v>
      </c>
      <c r="C8" s="16">
        <v>51209</v>
      </c>
      <c r="D8" s="99">
        <v>57001</v>
      </c>
      <c r="E8" s="56">
        <v>56770</v>
      </c>
      <c r="F8" s="43">
        <f t="shared" si="0"/>
        <v>0.021719410618523057</v>
      </c>
      <c r="G8" s="43">
        <f t="shared" si="1"/>
        <v>0.10859419242711242</v>
      </c>
      <c r="H8" s="11">
        <f t="shared" si="2"/>
        <v>5561</v>
      </c>
      <c r="I8" s="37">
        <f t="shared" si="3"/>
        <v>0.02343861956182721</v>
      </c>
      <c r="J8" s="11">
        <v>57066.83</v>
      </c>
      <c r="K8" s="16">
        <v>57261.7</v>
      </c>
      <c r="L8" s="37">
        <f t="shared" si="4"/>
        <v>0.0034147682638057055</v>
      </c>
      <c r="M8" s="56">
        <f t="shared" si="5"/>
        <v>194.86999999999534</v>
      </c>
    </row>
    <row r="9" spans="1:13" ht="15">
      <c r="A9" s="2">
        <v>8</v>
      </c>
      <c r="B9" s="107" t="s">
        <v>108</v>
      </c>
      <c r="C9" s="16">
        <v>8112</v>
      </c>
      <c r="D9" s="99">
        <v>8626</v>
      </c>
      <c r="E9" s="56">
        <v>8772</v>
      </c>
      <c r="F9" s="43">
        <f t="shared" si="0"/>
        <v>0.0033560449171337724</v>
      </c>
      <c r="G9" s="43">
        <f t="shared" si="1"/>
        <v>0.08136094674556213</v>
      </c>
      <c r="H9" s="11">
        <f t="shared" si="2"/>
        <v>660</v>
      </c>
      <c r="I9" s="37">
        <f t="shared" si="3"/>
        <v>0.0027817818577245026</v>
      </c>
      <c r="J9" s="11">
        <v>8625.553</v>
      </c>
      <c r="K9" s="16">
        <v>8724.967</v>
      </c>
      <c r="L9" s="37">
        <f t="shared" si="4"/>
        <v>0.01152552189987131</v>
      </c>
      <c r="M9" s="56">
        <f t="shared" si="5"/>
        <v>99.41400000000067</v>
      </c>
    </row>
    <row r="10" spans="1:13" ht="15">
      <c r="A10" s="2">
        <v>9</v>
      </c>
      <c r="B10" s="107" t="s">
        <v>109</v>
      </c>
      <c r="C10" s="16">
        <v>30057</v>
      </c>
      <c r="D10" s="99">
        <v>32278</v>
      </c>
      <c r="E10" s="56">
        <v>32108</v>
      </c>
      <c r="F10" s="43">
        <f t="shared" si="0"/>
        <v>0.012284073210138071</v>
      </c>
      <c r="G10" s="43">
        <f t="shared" si="1"/>
        <v>0.06823701633562897</v>
      </c>
      <c r="H10" s="11">
        <f t="shared" si="2"/>
        <v>2051</v>
      </c>
      <c r="I10" s="37">
        <f t="shared" si="3"/>
        <v>0.008644597863928719</v>
      </c>
      <c r="J10" s="11">
        <v>32147.3</v>
      </c>
      <c r="K10" s="16">
        <v>32370.73</v>
      </c>
      <c r="L10" s="37">
        <f t="shared" si="4"/>
        <v>0.0069501948841737965</v>
      </c>
      <c r="M10" s="56">
        <f t="shared" si="5"/>
        <v>223.4300000000003</v>
      </c>
    </row>
    <row r="11" spans="1:13" ht="15">
      <c r="A11" s="2">
        <v>10</v>
      </c>
      <c r="B11" s="107" t="s">
        <v>110</v>
      </c>
      <c r="C11" s="16">
        <v>42525</v>
      </c>
      <c r="D11" s="99">
        <v>46063</v>
      </c>
      <c r="E11" s="56">
        <v>45664</v>
      </c>
      <c r="F11" s="43">
        <f t="shared" si="0"/>
        <v>0.01747040983766491</v>
      </c>
      <c r="G11" s="43">
        <f t="shared" si="1"/>
        <v>0.0738154027042916</v>
      </c>
      <c r="H11" s="11">
        <f t="shared" si="2"/>
        <v>3139</v>
      </c>
      <c r="I11" s="37">
        <f t="shared" si="3"/>
        <v>0.013230323108177596</v>
      </c>
      <c r="J11" s="11">
        <v>46236.72</v>
      </c>
      <c r="K11" s="16">
        <v>46413.54</v>
      </c>
      <c r="L11" s="37">
        <f t="shared" si="4"/>
        <v>0.003824233206853767</v>
      </c>
      <c r="M11" s="56">
        <f t="shared" si="5"/>
        <v>176.8199999999997</v>
      </c>
    </row>
    <row r="12" spans="1:13" ht="15">
      <c r="A12" s="2">
        <v>11</v>
      </c>
      <c r="B12" s="107" t="s">
        <v>111</v>
      </c>
      <c r="C12" s="16">
        <v>7240</v>
      </c>
      <c r="D12" s="99">
        <v>7995</v>
      </c>
      <c r="E12" s="56">
        <v>7951</v>
      </c>
      <c r="F12" s="43">
        <f t="shared" si="0"/>
        <v>0.0030419417619847954</v>
      </c>
      <c r="G12" s="43">
        <f t="shared" si="1"/>
        <v>0.09820441988950276</v>
      </c>
      <c r="H12" s="11">
        <f t="shared" si="2"/>
        <v>711</v>
      </c>
      <c r="I12" s="37">
        <f t="shared" si="3"/>
        <v>0.0029967377285486686</v>
      </c>
      <c r="J12" s="11">
        <v>8031.884</v>
      </c>
      <c r="K12" s="16">
        <v>8115.173</v>
      </c>
      <c r="L12" s="37">
        <f t="shared" si="4"/>
        <v>0.010369796177335201</v>
      </c>
      <c r="M12" s="56">
        <f t="shared" si="5"/>
        <v>83.28899999999976</v>
      </c>
    </row>
    <row r="13" spans="1:13" ht="15">
      <c r="A13" s="2">
        <v>12</v>
      </c>
      <c r="B13" s="107" t="s">
        <v>112</v>
      </c>
      <c r="C13" s="16">
        <v>10696</v>
      </c>
      <c r="D13" s="99">
        <v>11550</v>
      </c>
      <c r="E13" s="56">
        <v>12429</v>
      </c>
      <c r="F13" s="43">
        <f t="shared" si="0"/>
        <v>0.0047551621380592405</v>
      </c>
      <c r="G13" s="43">
        <f t="shared" si="1"/>
        <v>0.16202318623784592</v>
      </c>
      <c r="H13" s="11">
        <f t="shared" si="2"/>
        <v>1733</v>
      </c>
      <c r="I13" s="37">
        <f t="shared" si="3"/>
        <v>0.007304284787025095</v>
      </c>
      <c r="J13" s="11">
        <v>11521.19</v>
      </c>
      <c r="K13" s="16">
        <v>11982.78</v>
      </c>
      <c r="L13" s="37">
        <f t="shared" si="4"/>
        <v>0.04006443778811044</v>
      </c>
      <c r="M13" s="56">
        <f t="shared" si="5"/>
        <v>461.59000000000015</v>
      </c>
    </row>
    <row r="14" spans="1:13" ht="15">
      <c r="A14" s="2">
        <v>13</v>
      </c>
      <c r="B14" s="107" t="s">
        <v>113</v>
      </c>
      <c r="C14" s="16">
        <v>11275</v>
      </c>
      <c r="D14" s="99">
        <v>12789</v>
      </c>
      <c r="E14" s="56">
        <v>13557</v>
      </c>
      <c r="F14" s="43">
        <f t="shared" si="0"/>
        <v>0.005186719213586702</v>
      </c>
      <c r="G14" s="43">
        <f t="shared" si="1"/>
        <v>0.20239467849223947</v>
      </c>
      <c r="H14" s="11">
        <f t="shared" si="2"/>
        <v>2282</v>
      </c>
      <c r="I14" s="37">
        <f t="shared" si="3"/>
        <v>0.009618221514132295</v>
      </c>
      <c r="J14" s="11">
        <v>13001.3</v>
      </c>
      <c r="K14" s="16">
        <v>13622.83</v>
      </c>
      <c r="L14" s="37">
        <f t="shared" si="4"/>
        <v>0.04780521947805225</v>
      </c>
      <c r="M14" s="56">
        <f t="shared" si="5"/>
        <v>621.5300000000007</v>
      </c>
    </row>
    <row r="15" spans="1:13" ht="15">
      <c r="A15" s="2">
        <v>14</v>
      </c>
      <c r="B15" s="107" t="s">
        <v>114</v>
      </c>
      <c r="C15" s="16">
        <v>12568</v>
      </c>
      <c r="D15" s="99">
        <v>13516</v>
      </c>
      <c r="E15" s="56">
        <v>13621</v>
      </c>
      <c r="F15" s="43">
        <f t="shared" si="0"/>
        <v>0.005211204721418047</v>
      </c>
      <c r="G15" s="43">
        <f t="shared" si="1"/>
        <v>0.08378421387651178</v>
      </c>
      <c r="H15" s="11">
        <f t="shared" si="2"/>
        <v>1053</v>
      </c>
      <c r="I15" s="37">
        <f t="shared" si="3"/>
        <v>0.0044382065093695475</v>
      </c>
      <c r="J15" s="11">
        <v>13524.33</v>
      </c>
      <c r="K15" s="16">
        <v>13592.23</v>
      </c>
      <c r="L15" s="37">
        <f t="shared" si="4"/>
        <v>0.005020581426214802</v>
      </c>
      <c r="M15" s="56">
        <f t="shared" si="5"/>
        <v>67.89999999999964</v>
      </c>
    </row>
    <row r="16" spans="1:13" ht="15">
      <c r="A16" s="2">
        <v>15</v>
      </c>
      <c r="B16" s="107" t="s">
        <v>115</v>
      </c>
      <c r="C16" s="16">
        <v>10348</v>
      </c>
      <c r="D16" s="99">
        <v>11273</v>
      </c>
      <c r="E16" s="56">
        <v>11202</v>
      </c>
      <c r="F16" s="43">
        <f t="shared" si="0"/>
        <v>0.004285729042605166</v>
      </c>
      <c r="G16" s="43">
        <f t="shared" si="1"/>
        <v>0.08252802473908001</v>
      </c>
      <c r="H16" s="11">
        <f t="shared" si="2"/>
        <v>854</v>
      </c>
      <c r="I16" s="37">
        <f t="shared" si="3"/>
        <v>0.003599457131055644</v>
      </c>
      <c r="J16" s="11">
        <v>11286.52</v>
      </c>
      <c r="K16" s="16">
        <v>11289.13</v>
      </c>
      <c r="L16" s="37">
        <f t="shared" si="4"/>
        <v>0.00023124931334005192</v>
      </c>
      <c r="M16" s="56">
        <f t="shared" si="5"/>
        <v>2.609999999998763</v>
      </c>
    </row>
    <row r="17" spans="1:13" ht="15">
      <c r="A17" s="2">
        <v>16</v>
      </c>
      <c r="B17" s="107" t="s">
        <v>116</v>
      </c>
      <c r="C17" s="16">
        <v>61250</v>
      </c>
      <c r="D17" s="99">
        <v>67087</v>
      </c>
      <c r="E17" s="56">
        <v>66767</v>
      </c>
      <c r="F17" s="43">
        <f t="shared" si="0"/>
        <v>0.025544123458991173</v>
      </c>
      <c r="G17" s="43">
        <f t="shared" si="1"/>
        <v>0.0900734693877551</v>
      </c>
      <c r="H17" s="11">
        <f t="shared" si="2"/>
        <v>5517</v>
      </c>
      <c r="I17" s="37">
        <f t="shared" si="3"/>
        <v>0.02325316743797891</v>
      </c>
      <c r="J17" s="11">
        <v>66856.36</v>
      </c>
      <c r="K17" s="16">
        <v>66482.73</v>
      </c>
      <c r="L17" s="37">
        <f t="shared" si="4"/>
        <v>-0.005588548344540515</v>
      </c>
      <c r="M17" s="56">
        <f t="shared" si="5"/>
        <v>-373.63000000000466</v>
      </c>
    </row>
    <row r="18" spans="1:13" ht="15">
      <c r="A18" s="2">
        <v>17</v>
      </c>
      <c r="B18" s="107" t="s">
        <v>117</v>
      </c>
      <c r="C18" s="16">
        <v>19172</v>
      </c>
      <c r="D18" s="99">
        <v>21044</v>
      </c>
      <c r="E18" s="56">
        <v>20979</v>
      </c>
      <c r="F18" s="43">
        <f t="shared" si="0"/>
        <v>0.008026272949903034</v>
      </c>
      <c r="G18" s="43">
        <f t="shared" si="1"/>
        <v>0.09425203421656582</v>
      </c>
      <c r="H18" s="11">
        <f t="shared" si="2"/>
        <v>1807</v>
      </c>
      <c r="I18" s="37">
        <f t="shared" si="3"/>
        <v>0.007616181540769963</v>
      </c>
      <c r="J18" s="11">
        <v>21317.51</v>
      </c>
      <c r="K18" s="16">
        <v>21572.24</v>
      </c>
      <c r="L18" s="37">
        <f t="shared" si="4"/>
        <v>0.011949331793441317</v>
      </c>
      <c r="M18" s="56">
        <f t="shared" si="5"/>
        <v>254.7300000000032</v>
      </c>
    </row>
    <row r="19" spans="1:13" ht="15">
      <c r="A19" s="2">
        <v>18</v>
      </c>
      <c r="B19" s="107" t="s">
        <v>118</v>
      </c>
      <c r="C19" s="16">
        <v>8315</v>
      </c>
      <c r="D19" s="99">
        <v>8867</v>
      </c>
      <c r="E19" s="56">
        <v>8824</v>
      </c>
      <c r="F19" s="43">
        <f t="shared" si="0"/>
        <v>0.0033759393922467404</v>
      </c>
      <c r="G19" s="43">
        <f t="shared" si="1"/>
        <v>0.06121467227901383</v>
      </c>
      <c r="H19" s="11">
        <f t="shared" si="2"/>
        <v>509</v>
      </c>
      <c r="I19" s="37">
        <f t="shared" si="3"/>
        <v>0.0021453438872451086</v>
      </c>
      <c r="J19" s="11">
        <v>8837.257</v>
      </c>
      <c r="K19" s="16">
        <v>8856.671</v>
      </c>
      <c r="L19" s="37">
        <f t="shared" si="4"/>
        <v>0.0021968355112905137</v>
      </c>
      <c r="M19" s="56">
        <f t="shared" si="5"/>
        <v>19.41400000000067</v>
      </c>
    </row>
    <row r="20" spans="1:13" ht="15">
      <c r="A20" s="2">
        <v>19</v>
      </c>
      <c r="B20" s="107" t="s">
        <v>119</v>
      </c>
      <c r="C20" s="16">
        <v>17021</v>
      </c>
      <c r="D20" s="99">
        <v>18483</v>
      </c>
      <c r="E20" s="56">
        <v>18392</v>
      </c>
      <c r="F20" s="43">
        <f t="shared" si="0"/>
        <v>0.007036522813032871</v>
      </c>
      <c r="G20" s="43">
        <f t="shared" si="1"/>
        <v>0.08054755889783209</v>
      </c>
      <c r="H20" s="11">
        <f t="shared" si="2"/>
        <v>1371</v>
      </c>
      <c r="I20" s="37">
        <f t="shared" si="3"/>
        <v>0.005778519586273171</v>
      </c>
      <c r="J20" s="11">
        <v>18416</v>
      </c>
      <c r="K20" s="16">
        <v>18449.42</v>
      </c>
      <c r="L20" s="37">
        <f t="shared" si="4"/>
        <v>0.0018147263249347445</v>
      </c>
      <c r="M20" s="56">
        <f t="shared" si="5"/>
        <v>33.419999999998254</v>
      </c>
    </row>
    <row r="21" spans="1:13" ht="15">
      <c r="A21" s="2">
        <v>20</v>
      </c>
      <c r="B21" s="107" t="s">
        <v>120</v>
      </c>
      <c r="C21" s="16">
        <v>27826</v>
      </c>
      <c r="D21" s="99">
        <v>30854</v>
      </c>
      <c r="E21" s="56">
        <v>30688</v>
      </c>
      <c r="F21" s="43">
        <f t="shared" si="0"/>
        <v>0.011740801005130096</v>
      </c>
      <c r="G21" s="43">
        <f t="shared" si="1"/>
        <v>0.10285344641702006</v>
      </c>
      <c r="H21" s="11">
        <f t="shared" si="2"/>
        <v>2862</v>
      </c>
      <c r="I21" s="37">
        <f t="shared" si="3"/>
        <v>0.012062817692132615</v>
      </c>
      <c r="J21" s="11">
        <v>30772.61</v>
      </c>
      <c r="K21" s="16">
        <v>30819.04</v>
      </c>
      <c r="L21" s="37">
        <f t="shared" si="4"/>
        <v>0.0015088092950191838</v>
      </c>
      <c r="M21" s="56">
        <f t="shared" si="5"/>
        <v>46.43000000000029</v>
      </c>
    </row>
    <row r="22" spans="1:13" ht="15">
      <c r="A22" s="2">
        <v>21</v>
      </c>
      <c r="B22" s="107" t="s">
        <v>121</v>
      </c>
      <c r="C22" s="16">
        <v>48037</v>
      </c>
      <c r="D22" s="99">
        <v>53218</v>
      </c>
      <c r="E22" s="56">
        <v>54457</v>
      </c>
      <c r="F22" s="43">
        <f t="shared" si="0"/>
        <v>0.02083448906205584</v>
      </c>
      <c r="G22" s="43">
        <f t="shared" si="1"/>
        <v>0.13364698045256782</v>
      </c>
      <c r="H22" s="11">
        <f t="shared" si="2"/>
        <v>6420</v>
      </c>
      <c r="I22" s="37">
        <f t="shared" si="3"/>
        <v>0.027059150797865614</v>
      </c>
      <c r="J22" s="11">
        <v>52911.33</v>
      </c>
      <c r="K22" s="16">
        <v>53230.59</v>
      </c>
      <c r="L22" s="37">
        <f t="shared" si="4"/>
        <v>0.006033868360519283</v>
      </c>
      <c r="M22" s="56">
        <f t="shared" si="5"/>
        <v>319.25999999999476</v>
      </c>
    </row>
    <row r="23" spans="1:13" ht="15">
      <c r="A23" s="2">
        <v>22</v>
      </c>
      <c r="B23" s="107" t="s">
        <v>122</v>
      </c>
      <c r="C23" s="16">
        <v>17081</v>
      </c>
      <c r="D23" s="99">
        <v>18742</v>
      </c>
      <c r="E23" s="56">
        <v>18642</v>
      </c>
      <c r="F23" s="43">
        <f t="shared" si="0"/>
        <v>0.0071321693279990635</v>
      </c>
      <c r="G23" s="43">
        <f t="shared" si="1"/>
        <v>0.09138809203208242</v>
      </c>
      <c r="H23" s="11">
        <f t="shared" si="2"/>
        <v>1561</v>
      </c>
      <c r="I23" s="37">
        <f t="shared" si="3"/>
        <v>0.006579335575618104</v>
      </c>
      <c r="J23" s="11">
        <v>18634.89</v>
      </c>
      <c r="K23" s="16">
        <v>18767.84</v>
      </c>
      <c r="L23" s="37">
        <f t="shared" si="4"/>
        <v>0.0071344665839187</v>
      </c>
      <c r="M23" s="82">
        <f t="shared" si="5"/>
        <v>132.95000000000073</v>
      </c>
    </row>
    <row r="24" spans="1:13" ht="15">
      <c r="A24" s="2">
        <v>23</v>
      </c>
      <c r="B24" s="107" t="s">
        <v>123</v>
      </c>
      <c r="C24" s="16">
        <v>23781</v>
      </c>
      <c r="D24" s="99">
        <v>25537</v>
      </c>
      <c r="E24" s="56">
        <v>26096</v>
      </c>
      <c r="F24" s="43">
        <f t="shared" si="0"/>
        <v>0.009983965818231067</v>
      </c>
      <c r="G24" s="43">
        <f t="shared" si="1"/>
        <v>0.09734662125226021</v>
      </c>
      <c r="H24" s="11">
        <f t="shared" si="2"/>
        <v>2315</v>
      </c>
      <c r="I24" s="37">
        <f t="shared" si="3"/>
        <v>0.00975731060701852</v>
      </c>
      <c r="J24" s="11">
        <v>25350.96</v>
      </c>
      <c r="K24" s="16">
        <v>25476.37</v>
      </c>
      <c r="L24" s="37">
        <f t="shared" si="4"/>
        <v>0.004946952699227164</v>
      </c>
      <c r="M24" s="56">
        <f t="shared" si="5"/>
        <v>125.40999999999985</v>
      </c>
    </row>
    <row r="25" spans="1:13" ht="15">
      <c r="A25" s="2">
        <v>24</v>
      </c>
      <c r="B25" s="107" t="s">
        <v>124</v>
      </c>
      <c r="C25" s="16">
        <v>11288</v>
      </c>
      <c r="D25" s="99">
        <v>12314</v>
      </c>
      <c r="E25" s="56">
        <v>12608</v>
      </c>
      <c r="F25" s="43">
        <f t="shared" si="0"/>
        <v>0.004823645042775034</v>
      </c>
      <c r="G25" s="43">
        <f t="shared" si="1"/>
        <v>0.11693834160170093</v>
      </c>
      <c r="H25" s="11">
        <f t="shared" si="2"/>
        <v>1320</v>
      </c>
      <c r="I25" s="37">
        <f t="shared" si="3"/>
        <v>0.005563563715449005</v>
      </c>
      <c r="J25" s="11">
        <v>12376.74</v>
      </c>
      <c r="K25" s="16">
        <v>12494.69</v>
      </c>
      <c r="L25" s="37">
        <f t="shared" si="4"/>
        <v>0.009529973159329576</v>
      </c>
      <c r="M25" s="56">
        <f t="shared" si="5"/>
        <v>117.95000000000073</v>
      </c>
    </row>
    <row r="26" spans="1:13" ht="15">
      <c r="A26" s="2">
        <v>25</v>
      </c>
      <c r="B26" s="107" t="s">
        <v>125</v>
      </c>
      <c r="C26" s="16">
        <v>32780</v>
      </c>
      <c r="D26" s="99">
        <v>36711</v>
      </c>
      <c r="E26" s="56">
        <v>37374</v>
      </c>
      <c r="F26" s="43">
        <f t="shared" si="0"/>
        <v>0.014298771401385956</v>
      </c>
      <c r="G26" s="43">
        <f t="shared" si="1"/>
        <v>0.1401464307504576</v>
      </c>
      <c r="H26" s="11">
        <f t="shared" si="2"/>
        <v>4594</v>
      </c>
      <c r="I26" s="37">
        <f t="shared" si="3"/>
        <v>0.019362887658161156</v>
      </c>
      <c r="J26" s="11">
        <v>36407.91</v>
      </c>
      <c r="K26" s="16">
        <v>36922.89</v>
      </c>
      <c r="L26" s="37">
        <f t="shared" si="4"/>
        <v>0.014144728439506576</v>
      </c>
      <c r="M26" s="56">
        <f t="shared" si="5"/>
        <v>514.9799999999959</v>
      </c>
    </row>
    <row r="27" spans="1:13" ht="15">
      <c r="A27" s="2">
        <v>26</v>
      </c>
      <c r="B27" s="107" t="s">
        <v>126</v>
      </c>
      <c r="C27" s="16">
        <v>32658</v>
      </c>
      <c r="D27" s="99">
        <v>35699</v>
      </c>
      <c r="E27" s="56">
        <v>35631</v>
      </c>
      <c r="F27" s="43">
        <f t="shared" si="0"/>
        <v>0.01363192389904166</v>
      </c>
      <c r="G27" s="43">
        <f t="shared" si="1"/>
        <v>0.09103435605364689</v>
      </c>
      <c r="H27" s="11">
        <f t="shared" si="2"/>
        <v>2973</v>
      </c>
      <c r="I27" s="37">
        <f t="shared" si="3"/>
        <v>0.012530662822749918</v>
      </c>
      <c r="J27" s="11">
        <v>35737.83</v>
      </c>
      <c r="K27" s="16">
        <v>35760.92</v>
      </c>
      <c r="L27" s="37">
        <f t="shared" si="4"/>
        <v>0.0006460940689458903</v>
      </c>
      <c r="M27" s="56">
        <f t="shared" si="5"/>
        <v>23.089999999996508</v>
      </c>
    </row>
    <row r="28" spans="1:13" ht="15">
      <c r="A28" s="2">
        <v>27</v>
      </c>
      <c r="B28" s="107" t="s">
        <v>127</v>
      </c>
      <c r="C28" s="16">
        <v>36524</v>
      </c>
      <c r="D28" s="99">
        <v>41549</v>
      </c>
      <c r="E28" s="56">
        <v>41399</v>
      </c>
      <c r="F28" s="43">
        <f t="shared" si="0"/>
        <v>0.01583868029234166</v>
      </c>
      <c r="G28" s="43">
        <f t="shared" si="1"/>
        <v>0.13347388018836928</v>
      </c>
      <c r="H28" s="11">
        <f t="shared" si="2"/>
        <v>4875</v>
      </c>
      <c r="I28" s="37">
        <f t="shared" si="3"/>
        <v>0.02054725235819235</v>
      </c>
      <c r="J28" s="11">
        <v>41573.28</v>
      </c>
      <c r="K28" s="16">
        <v>41484.48</v>
      </c>
      <c r="L28" s="37">
        <f t="shared" si="4"/>
        <v>-0.0021359873457181063</v>
      </c>
      <c r="M28" s="56">
        <f t="shared" si="5"/>
        <v>-88.79999999999563</v>
      </c>
    </row>
    <row r="29" spans="1:13" ht="15">
      <c r="A29" s="2">
        <v>28</v>
      </c>
      <c r="B29" s="107" t="s">
        <v>128</v>
      </c>
      <c r="C29" s="16">
        <v>14985</v>
      </c>
      <c r="D29" s="99">
        <v>16304</v>
      </c>
      <c r="E29" s="56">
        <v>16155</v>
      </c>
      <c r="F29" s="43">
        <f t="shared" si="0"/>
        <v>0.006180677797115378</v>
      </c>
      <c r="G29" s="43">
        <f t="shared" si="1"/>
        <v>0.07807807807807808</v>
      </c>
      <c r="H29" s="11">
        <f t="shared" si="2"/>
        <v>1170</v>
      </c>
      <c r="I29" s="37">
        <f t="shared" si="3"/>
        <v>0.004931340565966163</v>
      </c>
      <c r="J29" s="11">
        <v>16232.71</v>
      </c>
      <c r="K29" s="16">
        <v>16303.92</v>
      </c>
      <c r="L29" s="37">
        <f t="shared" si="4"/>
        <v>0.004386821424149199</v>
      </c>
      <c r="M29" s="56">
        <f t="shared" si="5"/>
        <v>71.21000000000095</v>
      </c>
    </row>
    <row r="30" spans="1:13" ht="15">
      <c r="A30" s="2">
        <v>29</v>
      </c>
      <c r="B30" s="107" t="s">
        <v>129</v>
      </c>
      <c r="C30" s="16">
        <v>5886</v>
      </c>
      <c r="D30" s="99">
        <v>6613</v>
      </c>
      <c r="E30" s="56">
        <v>6713</v>
      </c>
      <c r="F30" s="43">
        <f t="shared" si="0"/>
        <v>0.0025683002198722085</v>
      </c>
      <c r="G30" s="43">
        <f t="shared" si="1"/>
        <v>0.14050288820931023</v>
      </c>
      <c r="H30" s="11">
        <f t="shared" si="2"/>
        <v>827</v>
      </c>
      <c r="I30" s="37">
        <f t="shared" si="3"/>
        <v>0.003485656964148733</v>
      </c>
      <c r="J30" s="11">
        <v>6618.481</v>
      </c>
      <c r="K30" s="16">
        <v>6806.346</v>
      </c>
      <c r="L30" s="37">
        <f t="shared" si="4"/>
        <v>0.028384911885370644</v>
      </c>
      <c r="M30" s="56">
        <f t="shared" si="5"/>
        <v>187.86499999999978</v>
      </c>
    </row>
    <row r="31" spans="1:13" ht="15">
      <c r="A31" s="2">
        <v>30</v>
      </c>
      <c r="B31" s="107" t="s">
        <v>130</v>
      </c>
      <c r="C31" s="16">
        <v>13753</v>
      </c>
      <c r="D31" s="99">
        <v>14880</v>
      </c>
      <c r="E31" s="56">
        <v>16790</v>
      </c>
      <c r="F31" s="43">
        <f t="shared" si="0"/>
        <v>0.006423619945129507</v>
      </c>
      <c r="G31" s="43">
        <f t="shared" si="1"/>
        <v>0.22082454737148258</v>
      </c>
      <c r="H31" s="11">
        <f t="shared" si="2"/>
        <v>3037</v>
      </c>
      <c r="I31" s="37">
        <f t="shared" si="3"/>
        <v>0.012800411366529263</v>
      </c>
      <c r="J31" s="11">
        <v>15162.55</v>
      </c>
      <c r="K31" s="16">
        <v>15390.7</v>
      </c>
      <c r="L31" s="37">
        <f t="shared" si="4"/>
        <v>0.0150469413126421</v>
      </c>
      <c r="M31" s="56">
        <f t="shared" si="5"/>
        <v>228.15000000000146</v>
      </c>
    </row>
    <row r="32" spans="1:13" ht="15">
      <c r="A32" s="2">
        <v>31</v>
      </c>
      <c r="B32" s="107" t="s">
        <v>131</v>
      </c>
      <c r="C32" s="16">
        <v>36064</v>
      </c>
      <c r="D32" s="99">
        <v>39843</v>
      </c>
      <c r="E32" s="56">
        <v>39337</v>
      </c>
      <c r="F32" s="43">
        <f t="shared" si="0"/>
        <v>0.015049787836900502</v>
      </c>
      <c r="G32" s="43">
        <f t="shared" si="1"/>
        <v>0.0907553238686779</v>
      </c>
      <c r="H32" s="11">
        <f t="shared" si="2"/>
        <v>3273</v>
      </c>
      <c r="I32" s="37">
        <f t="shared" si="3"/>
        <v>0.013795109121715601</v>
      </c>
      <c r="J32" s="11">
        <v>39878.01</v>
      </c>
      <c r="K32" s="16">
        <v>39885.21</v>
      </c>
      <c r="L32" s="37">
        <f t="shared" si="4"/>
        <v>0.0001805506342968741</v>
      </c>
      <c r="M32" s="56">
        <f t="shared" si="5"/>
        <v>7.19999999999709</v>
      </c>
    </row>
    <row r="33" spans="1:13" ht="15">
      <c r="A33" s="2">
        <v>32</v>
      </c>
      <c r="B33" s="107" t="s">
        <v>132</v>
      </c>
      <c r="C33" s="16">
        <v>20021</v>
      </c>
      <c r="D33" s="99">
        <v>22223</v>
      </c>
      <c r="E33" s="56">
        <v>20944</v>
      </c>
      <c r="F33" s="43">
        <f t="shared" si="0"/>
        <v>0.008012882437807766</v>
      </c>
      <c r="G33" s="43">
        <f t="shared" si="1"/>
        <v>0.04610159332700664</v>
      </c>
      <c r="H33" s="11">
        <f t="shared" si="2"/>
        <v>923</v>
      </c>
      <c r="I33" s="37">
        <f t="shared" si="3"/>
        <v>0.003890279779817751</v>
      </c>
      <c r="J33" s="11">
        <v>21816.61</v>
      </c>
      <c r="K33" s="16">
        <v>21767.72</v>
      </c>
      <c r="L33" s="37">
        <f t="shared" si="4"/>
        <v>-0.00224095310866351</v>
      </c>
      <c r="M33" s="56">
        <f t="shared" si="5"/>
        <v>-48.88999999999942</v>
      </c>
    </row>
    <row r="34" spans="1:13" ht="15">
      <c r="A34" s="2">
        <v>33</v>
      </c>
      <c r="B34" s="107" t="s">
        <v>133</v>
      </c>
      <c r="C34" s="16">
        <v>48165</v>
      </c>
      <c r="D34" s="99">
        <v>52450</v>
      </c>
      <c r="E34" s="56">
        <v>51794</v>
      </c>
      <c r="F34" s="43">
        <f aca="true" t="shared" si="6" ref="F34:F65">E34/$E$83</f>
        <v>0.019815662384635956</v>
      </c>
      <c r="G34" s="43">
        <f aca="true" t="shared" si="7" ref="G34:G65">(E34-C34)/C34</f>
        <v>0.07534516765285997</v>
      </c>
      <c r="H34" s="11">
        <f aca="true" t="shared" si="8" ref="H34:H65">E34-C34</f>
        <v>3629</v>
      </c>
      <c r="I34" s="37">
        <f aca="true" t="shared" si="9" ref="I34:I65">H34/$H$83</f>
        <v>0.01529558539648821</v>
      </c>
      <c r="J34" s="11">
        <v>52252.09</v>
      </c>
      <c r="K34" s="16">
        <v>50788.36</v>
      </c>
      <c r="L34" s="37">
        <f aca="true" t="shared" si="10" ref="L34:L65">(K34-J34)/J34</f>
        <v>-0.02801285077783484</v>
      </c>
      <c r="M34" s="56">
        <f aca="true" t="shared" si="11" ref="M34:M65">K34-J34</f>
        <v>-1463.729999999996</v>
      </c>
    </row>
    <row r="35" spans="1:13" ht="15">
      <c r="A35" s="2">
        <v>34</v>
      </c>
      <c r="B35" s="107" t="s">
        <v>134</v>
      </c>
      <c r="C35" s="16">
        <v>269224</v>
      </c>
      <c r="D35" s="99">
        <v>302191</v>
      </c>
      <c r="E35" s="56">
        <v>298019</v>
      </c>
      <c r="F35" s="43">
        <f t="shared" si="6"/>
        <v>0.11401791497483922</v>
      </c>
      <c r="G35" s="43">
        <f t="shared" si="7"/>
        <v>0.10695554631087867</v>
      </c>
      <c r="H35" s="11">
        <f t="shared" si="8"/>
        <v>28795</v>
      </c>
      <c r="I35" s="37">
        <f t="shared" si="9"/>
        <v>0.1213657705957228</v>
      </c>
      <c r="J35" s="11">
        <v>299341.5</v>
      </c>
      <c r="K35" s="16">
        <v>298878.5</v>
      </c>
      <c r="L35" s="37">
        <f t="shared" si="10"/>
        <v>-0.00154672840217611</v>
      </c>
      <c r="M35" s="56">
        <f t="shared" si="11"/>
        <v>-463</v>
      </c>
    </row>
    <row r="36" spans="1:13" ht="15">
      <c r="A36" s="2">
        <v>35</v>
      </c>
      <c r="B36" s="107" t="s">
        <v>135</v>
      </c>
      <c r="C36" s="16">
        <v>126655</v>
      </c>
      <c r="D36" s="99">
        <v>137360</v>
      </c>
      <c r="E36" s="56">
        <v>135677</v>
      </c>
      <c r="F36" s="43">
        <f t="shared" si="6"/>
        <v>0.05190812884427255</v>
      </c>
      <c r="G36" s="43">
        <f t="shared" si="7"/>
        <v>0.07123287671232877</v>
      </c>
      <c r="H36" s="11">
        <f t="shared" si="8"/>
        <v>9022</v>
      </c>
      <c r="I36" s="37">
        <f t="shared" si="9"/>
        <v>0.03802611503089464</v>
      </c>
      <c r="J36" s="11">
        <v>136819.2</v>
      </c>
      <c r="K36" s="16">
        <v>136837</v>
      </c>
      <c r="L36" s="37">
        <f t="shared" si="10"/>
        <v>0.00013009869959763217</v>
      </c>
      <c r="M36" s="56">
        <f t="shared" si="11"/>
        <v>17.79999999998836</v>
      </c>
    </row>
    <row r="37" spans="1:13" ht="15">
      <c r="A37" s="2">
        <v>36</v>
      </c>
      <c r="B37" s="107" t="s">
        <v>136</v>
      </c>
      <c r="C37" s="16">
        <v>11218</v>
      </c>
      <c r="D37" s="99">
        <v>12342</v>
      </c>
      <c r="E37" s="56">
        <v>12965</v>
      </c>
      <c r="F37" s="43">
        <f t="shared" si="6"/>
        <v>0.004960228266146758</v>
      </c>
      <c r="G37" s="43">
        <f t="shared" si="7"/>
        <v>0.15573185951149937</v>
      </c>
      <c r="H37" s="11">
        <f t="shared" si="8"/>
        <v>1747</v>
      </c>
      <c r="I37" s="37">
        <f t="shared" si="9"/>
        <v>0.007363292280976827</v>
      </c>
      <c r="J37" s="11">
        <v>12283.62</v>
      </c>
      <c r="K37" s="16">
        <v>12422.57</v>
      </c>
      <c r="L37" s="37">
        <f t="shared" si="10"/>
        <v>0.011311811990276392</v>
      </c>
      <c r="M37" s="56">
        <f t="shared" si="11"/>
        <v>138.9499999999989</v>
      </c>
    </row>
    <row r="38" spans="1:13" ht="15">
      <c r="A38" s="2">
        <v>37</v>
      </c>
      <c r="B38" s="107" t="s">
        <v>137</v>
      </c>
      <c r="C38" s="16">
        <v>15767</v>
      </c>
      <c r="D38" s="99">
        <v>16932</v>
      </c>
      <c r="E38" s="56">
        <v>16788</v>
      </c>
      <c r="F38" s="43">
        <f t="shared" si="6"/>
        <v>0.006422854773009778</v>
      </c>
      <c r="G38" s="43">
        <f t="shared" si="7"/>
        <v>0.06475550199784359</v>
      </c>
      <c r="H38" s="11">
        <f t="shared" si="8"/>
        <v>1021</v>
      </c>
      <c r="I38" s="37">
        <f t="shared" si="9"/>
        <v>0.004303332237479874</v>
      </c>
      <c r="J38" s="11">
        <v>17136.16</v>
      </c>
      <c r="K38" s="16">
        <v>17156.32</v>
      </c>
      <c r="L38" s="37">
        <f t="shared" si="10"/>
        <v>0.001176459603551779</v>
      </c>
      <c r="M38" s="56">
        <f t="shared" si="11"/>
        <v>20.159999999999854</v>
      </c>
    </row>
    <row r="39" spans="1:13" ht="15">
      <c r="A39" s="2">
        <v>38</v>
      </c>
      <c r="B39" s="107" t="s">
        <v>138</v>
      </c>
      <c r="C39" s="16">
        <v>38882</v>
      </c>
      <c r="D39" s="99">
        <v>43338</v>
      </c>
      <c r="E39" s="56">
        <v>43016</v>
      </c>
      <c r="F39" s="43">
        <f t="shared" si="6"/>
        <v>0.016457321951142995</v>
      </c>
      <c r="G39" s="43">
        <f t="shared" si="7"/>
        <v>0.10632169127102516</v>
      </c>
      <c r="H39" s="11">
        <f t="shared" si="8"/>
        <v>4134</v>
      </c>
      <c r="I39" s="37">
        <f t="shared" si="9"/>
        <v>0.017424069999747112</v>
      </c>
      <c r="J39" s="11">
        <v>43315.5</v>
      </c>
      <c r="K39" s="16">
        <v>43534.26</v>
      </c>
      <c r="L39" s="37">
        <f t="shared" si="10"/>
        <v>0.005050386120441921</v>
      </c>
      <c r="M39" s="56">
        <f t="shared" si="11"/>
        <v>218.76000000000204</v>
      </c>
    </row>
    <row r="40" spans="1:13" ht="15">
      <c r="A40" s="2">
        <v>39</v>
      </c>
      <c r="B40" s="107" t="s">
        <v>139</v>
      </c>
      <c r="C40" s="16">
        <v>11855</v>
      </c>
      <c r="D40" s="99">
        <v>12927</v>
      </c>
      <c r="E40" s="56">
        <v>12714</v>
      </c>
      <c r="F40" s="43">
        <f t="shared" si="6"/>
        <v>0.004864199165120701</v>
      </c>
      <c r="G40" s="43">
        <f t="shared" si="7"/>
        <v>0.0724588781105019</v>
      </c>
      <c r="H40" s="11">
        <f t="shared" si="8"/>
        <v>859</v>
      </c>
      <c r="I40" s="37">
        <f t="shared" si="9"/>
        <v>0.0036205312360384056</v>
      </c>
      <c r="J40" s="11">
        <v>13033.79</v>
      </c>
      <c r="K40" s="16">
        <v>13084.67</v>
      </c>
      <c r="L40" s="37">
        <f t="shared" si="10"/>
        <v>0.0039036995378933675</v>
      </c>
      <c r="M40" s="56">
        <f t="shared" si="11"/>
        <v>50.8799999999992</v>
      </c>
    </row>
    <row r="41" spans="1:13" ht="15">
      <c r="A41" s="2">
        <v>40</v>
      </c>
      <c r="B41" s="107" t="s">
        <v>140</v>
      </c>
      <c r="C41" s="16">
        <v>10071</v>
      </c>
      <c r="D41" s="99">
        <v>10718</v>
      </c>
      <c r="E41" s="56">
        <v>10734</v>
      </c>
      <c r="F41" s="43">
        <f t="shared" si="6"/>
        <v>0.004106678766588453</v>
      </c>
      <c r="G41" s="43">
        <f t="shared" si="7"/>
        <v>0.06583258862079237</v>
      </c>
      <c r="H41" s="11">
        <f t="shared" si="8"/>
        <v>663</v>
      </c>
      <c r="I41" s="37">
        <f t="shared" si="9"/>
        <v>0.0027944263207141593</v>
      </c>
      <c r="J41" s="11">
        <v>10743.54</v>
      </c>
      <c r="K41" s="16">
        <v>10758.44</v>
      </c>
      <c r="L41" s="37">
        <f t="shared" si="10"/>
        <v>0.0013868799297065619</v>
      </c>
      <c r="M41" s="56">
        <f t="shared" si="11"/>
        <v>14.899999999999636</v>
      </c>
    </row>
    <row r="42" spans="1:13" ht="15">
      <c r="A42" s="2">
        <v>41</v>
      </c>
      <c r="B42" s="107" t="s">
        <v>141</v>
      </c>
      <c r="C42" s="16">
        <v>44130</v>
      </c>
      <c r="D42" s="99">
        <v>49438</v>
      </c>
      <c r="E42" s="56">
        <v>49140</v>
      </c>
      <c r="F42" s="43">
        <f t="shared" si="6"/>
        <v>0.018800278981754855</v>
      </c>
      <c r="G42" s="43">
        <f t="shared" si="7"/>
        <v>0.11352821210061183</v>
      </c>
      <c r="H42" s="11">
        <f t="shared" si="8"/>
        <v>5010</v>
      </c>
      <c r="I42" s="37">
        <f t="shared" si="9"/>
        <v>0.021116253192726905</v>
      </c>
      <c r="J42" s="11">
        <v>49219.24</v>
      </c>
      <c r="K42" s="16">
        <v>49191.25</v>
      </c>
      <c r="L42" s="37">
        <f t="shared" si="10"/>
        <v>-0.0005686800527598143</v>
      </c>
      <c r="M42" s="56">
        <f t="shared" si="11"/>
        <v>-27.989999999997963</v>
      </c>
    </row>
    <row r="43" spans="1:13" ht="15">
      <c r="A43" s="2">
        <v>42</v>
      </c>
      <c r="B43" s="107" t="s">
        <v>142</v>
      </c>
      <c r="C43" s="16">
        <v>59363</v>
      </c>
      <c r="D43" s="99">
        <v>64995</v>
      </c>
      <c r="E43" s="56">
        <v>64797</v>
      </c>
      <c r="F43" s="43">
        <f t="shared" si="6"/>
        <v>0.024790428921057574</v>
      </c>
      <c r="G43" s="43">
        <f t="shared" si="7"/>
        <v>0.091538500412715</v>
      </c>
      <c r="H43" s="11">
        <f t="shared" si="8"/>
        <v>5434</v>
      </c>
      <c r="I43" s="37">
        <f t="shared" si="9"/>
        <v>0.02290333729526507</v>
      </c>
      <c r="J43" s="11">
        <v>64878.18</v>
      </c>
      <c r="K43" s="16">
        <v>65234.21</v>
      </c>
      <c r="L43" s="37">
        <f t="shared" si="10"/>
        <v>0.005487669352007082</v>
      </c>
      <c r="M43" s="56">
        <f t="shared" si="11"/>
        <v>356.02999999999884</v>
      </c>
    </row>
    <row r="44" spans="1:13" ht="15">
      <c r="A44" s="2">
        <v>43</v>
      </c>
      <c r="B44" s="107" t="s">
        <v>143</v>
      </c>
      <c r="C44" s="16">
        <v>19144</v>
      </c>
      <c r="D44" s="99">
        <v>20349</v>
      </c>
      <c r="E44" s="56">
        <v>20400</v>
      </c>
      <c r="F44" s="43">
        <f t="shared" si="6"/>
        <v>0.007804755621241331</v>
      </c>
      <c r="G44" s="43">
        <f t="shared" si="7"/>
        <v>0.06560802340158796</v>
      </c>
      <c r="H44" s="11">
        <f t="shared" si="8"/>
        <v>1256</v>
      </c>
      <c r="I44" s="37">
        <f t="shared" si="9"/>
        <v>0.005293815171669659</v>
      </c>
      <c r="J44" s="11">
        <v>20198.9</v>
      </c>
      <c r="K44" s="16">
        <v>20349.41</v>
      </c>
      <c r="L44" s="37">
        <f t="shared" si="10"/>
        <v>0.007451395868091747</v>
      </c>
      <c r="M44" s="56">
        <f t="shared" si="11"/>
        <v>150.5099999999984</v>
      </c>
    </row>
    <row r="45" spans="1:13" ht="15">
      <c r="A45" s="2">
        <v>44</v>
      </c>
      <c r="B45" s="107" t="s">
        <v>144</v>
      </c>
      <c r="C45" s="16">
        <v>32350</v>
      </c>
      <c r="D45" s="99">
        <v>34838</v>
      </c>
      <c r="E45" s="56">
        <v>35009</v>
      </c>
      <c r="F45" s="43">
        <f t="shared" si="6"/>
        <v>0.013393955369805772</v>
      </c>
      <c r="G45" s="43">
        <f t="shared" si="7"/>
        <v>0.08219474497681607</v>
      </c>
      <c r="H45" s="11">
        <f t="shared" si="8"/>
        <v>2659</v>
      </c>
      <c r="I45" s="37">
        <f t="shared" si="9"/>
        <v>0.011207209029832504</v>
      </c>
      <c r="J45" s="11">
        <v>35160.58</v>
      </c>
      <c r="K45" s="16">
        <v>35337.71</v>
      </c>
      <c r="L45" s="37">
        <f t="shared" si="10"/>
        <v>0.005037743973506619</v>
      </c>
      <c r="M45" s="56">
        <f t="shared" si="11"/>
        <v>177.12999999999738</v>
      </c>
    </row>
    <row r="46" spans="1:13" ht="15">
      <c r="A46" s="2">
        <v>45</v>
      </c>
      <c r="B46" s="107" t="s">
        <v>145</v>
      </c>
      <c r="C46" s="16">
        <v>34013</v>
      </c>
      <c r="D46" s="99">
        <v>38097</v>
      </c>
      <c r="E46" s="56">
        <v>38070</v>
      </c>
      <c r="F46" s="43">
        <f t="shared" si="6"/>
        <v>0.014565051299051836</v>
      </c>
      <c r="G46" s="43">
        <f t="shared" si="7"/>
        <v>0.11927792314703202</v>
      </c>
      <c r="H46" s="11">
        <f t="shared" si="8"/>
        <v>4057</v>
      </c>
      <c r="I46" s="37">
        <f t="shared" si="9"/>
        <v>0.017099528783012585</v>
      </c>
      <c r="J46" s="11">
        <v>37689.95</v>
      </c>
      <c r="K46" s="16">
        <v>38147.96</v>
      </c>
      <c r="L46" s="37">
        <f t="shared" si="10"/>
        <v>0.01215204583715293</v>
      </c>
      <c r="M46" s="56">
        <f t="shared" si="11"/>
        <v>458.01000000000204</v>
      </c>
    </row>
    <row r="47" spans="1:13" ht="15">
      <c r="A47" s="2">
        <v>46</v>
      </c>
      <c r="B47" s="107" t="s">
        <v>146</v>
      </c>
      <c r="C47" s="16">
        <v>27943</v>
      </c>
      <c r="D47" s="99">
        <v>30220</v>
      </c>
      <c r="E47" s="56">
        <v>30239</v>
      </c>
      <c r="F47" s="43">
        <f t="shared" si="6"/>
        <v>0.011569019864250815</v>
      </c>
      <c r="G47" s="43">
        <f t="shared" si="7"/>
        <v>0.0821672690834914</v>
      </c>
      <c r="H47" s="11">
        <f t="shared" si="8"/>
        <v>2296</v>
      </c>
      <c r="I47" s="37">
        <f t="shared" si="9"/>
        <v>0.009677229008084027</v>
      </c>
      <c r="J47" s="11">
        <v>30206.67</v>
      </c>
      <c r="K47" s="16">
        <v>30320.77</v>
      </c>
      <c r="L47" s="37">
        <f t="shared" si="10"/>
        <v>0.003777311434858665</v>
      </c>
      <c r="M47" s="56">
        <f t="shared" si="11"/>
        <v>114.10000000000218</v>
      </c>
    </row>
    <row r="48" spans="1:13" ht="15">
      <c r="A48" s="2">
        <v>47</v>
      </c>
      <c r="B48" s="107" t="s">
        <v>147</v>
      </c>
      <c r="C48" s="16">
        <v>19423</v>
      </c>
      <c r="D48" s="99">
        <v>22198</v>
      </c>
      <c r="E48" s="56">
        <v>23413</v>
      </c>
      <c r="F48" s="43">
        <f t="shared" si="6"/>
        <v>0.008957487419613887</v>
      </c>
      <c r="G48" s="43">
        <f t="shared" si="7"/>
        <v>0.2054265561447768</v>
      </c>
      <c r="H48" s="11">
        <f t="shared" si="8"/>
        <v>3990</v>
      </c>
      <c r="I48" s="37">
        <f t="shared" si="9"/>
        <v>0.016817135776243584</v>
      </c>
      <c r="J48" s="11">
        <v>22011.16</v>
      </c>
      <c r="K48" s="16">
        <v>22153.98</v>
      </c>
      <c r="L48" s="37">
        <f t="shared" si="10"/>
        <v>0.006488526729168282</v>
      </c>
      <c r="M48" s="56">
        <f t="shared" si="11"/>
        <v>142.8199999999997</v>
      </c>
    </row>
    <row r="49" spans="1:13" ht="15">
      <c r="A49" s="2">
        <v>48</v>
      </c>
      <c r="B49" s="107" t="s">
        <v>148</v>
      </c>
      <c r="C49" s="16">
        <v>29208</v>
      </c>
      <c r="D49" s="99">
        <v>31735</v>
      </c>
      <c r="E49" s="56">
        <v>31611</v>
      </c>
      <c r="F49" s="43">
        <f t="shared" si="6"/>
        <v>0.01209392793838528</v>
      </c>
      <c r="G49" s="43">
        <f t="shared" si="7"/>
        <v>0.08227198027937552</v>
      </c>
      <c r="H49" s="11">
        <f t="shared" si="8"/>
        <v>2403</v>
      </c>
      <c r="I49" s="37">
        <f t="shared" si="9"/>
        <v>0.01012821485471512</v>
      </c>
      <c r="J49" s="11">
        <v>31757.33</v>
      </c>
      <c r="K49" s="16">
        <v>31809.38</v>
      </c>
      <c r="L49" s="37">
        <f t="shared" si="10"/>
        <v>0.00163899169105209</v>
      </c>
      <c r="M49" s="56">
        <f t="shared" si="11"/>
        <v>52.04999999999927</v>
      </c>
    </row>
    <row r="50" spans="1:13" ht="15">
      <c r="A50" s="2">
        <v>49</v>
      </c>
      <c r="B50" s="107" t="s">
        <v>149</v>
      </c>
      <c r="C50" s="16">
        <v>11130</v>
      </c>
      <c r="D50" s="99">
        <v>12807</v>
      </c>
      <c r="E50" s="56">
        <v>13388</v>
      </c>
      <c r="F50" s="43">
        <f t="shared" si="6"/>
        <v>0.005122062169469556</v>
      </c>
      <c r="G50" s="43">
        <f t="shared" si="7"/>
        <v>0.20287511230907457</v>
      </c>
      <c r="H50" s="11">
        <f t="shared" si="8"/>
        <v>2258</v>
      </c>
      <c r="I50" s="37">
        <f t="shared" si="9"/>
        <v>0.00951706581021504</v>
      </c>
      <c r="J50" s="11">
        <v>12893.54</v>
      </c>
      <c r="K50" s="16">
        <v>13217.07</v>
      </c>
      <c r="L50" s="37">
        <f t="shared" si="10"/>
        <v>0.025092410618030334</v>
      </c>
      <c r="M50" s="56">
        <f t="shared" si="11"/>
        <v>323.52999999999884</v>
      </c>
    </row>
    <row r="51" spans="1:13" ht="15">
      <c r="A51" s="2">
        <v>50</v>
      </c>
      <c r="B51" s="107" t="s">
        <v>150</v>
      </c>
      <c r="C51" s="16">
        <v>9927</v>
      </c>
      <c r="D51" s="99">
        <v>10989</v>
      </c>
      <c r="E51" s="56">
        <v>10968</v>
      </c>
      <c r="F51" s="43">
        <f t="shared" si="6"/>
        <v>0.00419620390459681</v>
      </c>
      <c r="G51" s="43">
        <f t="shared" si="7"/>
        <v>0.10486551828346932</v>
      </c>
      <c r="H51" s="11">
        <f t="shared" si="8"/>
        <v>1041</v>
      </c>
      <c r="I51" s="37">
        <f t="shared" si="9"/>
        <v>0.00438762865741092</v>
      </c>
      <c r="J51" s="11">
        <v>10873.29</v>
      </c>
      <c r="K51" s="16">
        <v>10987.64</v>
      </c>
      <c r="L51" s="37">
        <f t="shared" si="10"/>
        <v>0.010516596172823363</v>
      </c>
      <c r="M51" s="56">
        <f t="shared" si="11"/>
        <v>114.34999999999854</v>
      </c>
    </row>
    <row r="52" spans="1:13" ht="15">
      <c r="A52" s="2">
        <v>51</v>
      </c>
      <c r="B52" s="107" t="s">
        <v>151</v>
      </c>
      <c r="C52" s="16">
        <v>11651</v>
      </c>
      <c r="D52" s="99">
        <v>13346</v>
      </c>
      <c r="E52" s="56">
        <v>12939</v>
      </c>
      <c r="F52" s="43">
        <f t="shared" si="6"/>
        <v>0.004950281028590273</v>
      </c>
      <c r="G52" s="43">
        <f t="shared" si="7"/>
        <v>0.11054845077675736</v>
      </c>
      <c r="H52" s="11">
        <f t="shared" si="8"/>
        <v>1288</v>
      </c>
      <c r="I52" s="37">
        <f t="shared" si="9"/>
        <v>0.005428689443559332</v>
      </c>
      <c r="J52" s="11">
        <v>13042.76</v>
      </c>
      <c r="K52" s="16">
        <v>12964.7</v>
      </c>
      <c r="L52" s="37">
        <f t="shared" si="10"/>
        <v>-0.005984929570121623</v>
      </c>
      <c r="M52" s="56">
        <f t="shared" si="11"/>
        <v>-78.05999999999949</v>
      </c>
    </row>
    <row r="53" spans="1:13" ht="15">
      <c r="A53" s="2">
        <v>52</v>
      </c>
      <c r="B53" s="107" t="s">
        <v>152</v>
      </c>
      <c r="C53" s="16">
        <v>20230</v>
      </c>
      <c r="D53" s="99">
        <v>22449</v>
      </c>
      <c r="E53" s="56">
        <v>22311</v>
      </c>
      <c r="F53" s="43">
        <f t="shared" si="6"/>
        <v>0.008535877581642908</v>
      </c>
      <c r="G53" s="43">
        <f t="shared" si="7"/>
        <v>0.10286702916460702</v>
      </c>
      <c r="H53" s="11">
        <f t="shared" si="8"/>
        <v>2081</v>
      </c>
      <c r="I53" s="37">
        <f t="shared" si="9"/>
        <v>0.008771042493825288</v>
      </c>
      <c r="J53" s="11">
        <v>22257.73</v>
      </c>
      <c r="K53" s="16">
        <v>22443.48</v>
      </c>
      <c r="L53" s="37">
        <f t="shared" si="10"/>
        <v>0.008345415278197732</v>
      </c>
      <c r="M53" s="56">
        <f t="shared" si="11"/>
        <v>185.75</v>
      </c>
    </row>
    <row r="54" spans="1:13" ht="15">
      <c r="A54" s="2">
        <v>53</v>
      </c>
      <c r="B54" s="107" t="s">
        <v>153</v>
      </c>
      <c r="C54" s="16">
        <v>12163</v>
      </c>
      <c r="D54" s="99">
        <v>13905</v>
      </c>
      <c r="E54" s="56">
        <v>13999</v>
      </c>
      <c r="F54" s="43">
        <f t="shared" si="6"/>
        <v>0.005355822252046931</v>
      </c>
      <c r="G54" s="43">
        <f t="shared" si="7"/>
        <v>0.1509496012496917</v>
      </c>
      <c r="H54" s="11">
        <f t="shared" si="8"/>
        <v>1836</v>
      </c>
      <c r="I54" s="37">
        <f t="shared" si="9"/>
        <v>0.007738411349669979</v>
      </c>
      <c r="J54" s="11">
        <v>13950.66</v>
      </c>
      <c r="K54" s="16">
        <v>14014.52</v>
      </c>
      <c r="L54" s="37">
        <f t="shared" si="10"/>
        <v>0.004577561204989627</v>
      </c>
      <c r="M54" s="56">
        <f t="shared" si="11"/>
        <v>63.86000000000058</v>
      </c>
    </row>
    <row r="55" spans="1:13" ht="15">
      <c r="A55" s="2">
        <v>54</v>
      </c>
      <c r="B55" s="107" t="s">
        <v>154</v>
      </c>
      <c r="C55" s="16">
        <v>23533</v>
      </c>
      <c r="D55" s="99">
        <v>25998</v>
      </c>
      <c r="E55" s="56">
        <v>26032</v>
      </c>
      <c r="F55" s="43">
        <f t="shared" si="6"/>
        <v>0.009959480310399721</v>
      </c>
      <c r="G55" s="43">
        <f t="shared" si="7"/>
        <v>0.10619130582586156</v>
      </c>
      <c r="H55" s="11">
        <f t="shared" si="8"/>
        <v>2499</v>
      </c>
      <c r="I55" s="37">
        <f t="shared" si="9"/>
        <v>0.010532837670384139</v>
      </c>
      <c r="J55" s="11">
        <v>25978.87</v>
      </c>
      <c r="K55" s="16">
        <v>26170.95</v>
      </c>
      <c r="L55" s="37">
        <f t="shared" si="10"/>
        <v>0.007393701111711239</v>
      </c>
      <c r="M55" s="56">
        <f t="shared" si="11"/>
        <v>192.08000000000175</v>
      </c>
    </row>
    <row r="56" spans="1:13" ht="15">
      <c r="A56" s="2">
        <v>55</v>
      </c>
      <c r="B56" s="107" t="s">
        <v>155</v>
      </c>
      <c r="C56" s="16">
        <v>42203</v>
      </c>
      <c r="D56" s="99">
        <v>46451</v>
      </c>
      <c r="E56" s="56">
        <v>45933</v>
      </c>
      <c r="F56" s="43">
        <f t="shared" si="6"/>
        <v>0.01757332548776853</v>
      </c>
      <c r="G56" s="43">
        <f t="shared" si="7"/>
        <v>0.08838234248750089</v>
      </c>
      <c r="H56" s="11">
        <f t="shared" si="8"/>
        <v>3730</v>
      </c>
      <c r="I56" s="37">
        <f t="shared" si="9"/>
        <v>0.01572128231713999</v>
      </c>
      <c r="J56" s="11">
        <v>46343.23</v>
      </c>
      <c r="K56" s="16">
        <v>46367.37</v>
      </c>
      <c r="L56" s="37">
        <f t="shared" si="10"/>
        <v>0.000520895932372418</v>
      </c>
      <c r="M56" s="56">
        <f t="shared" si="11"/>
        <v>24.139999999999418</v>
      </c>
    </row>
    <row r="57" spans="1:13" ht="15">
      <c r="A57" s="2">
        <v>56</v>
      </c>
      <c r="B57" s="107" t="s">
        <v>156</v>
      </c>
      <c r="C57" s="16">
        <v>12608</v>
      </c>
      <c r="D57" s="99">
        <v>13362</v>
      </c>
      <c r="E57" s="56">
        <v>14286</v>
      </c>
      <c r="F57" s="43">
        <f t="shared" si="6"/>
        <v>0.0054656244512281205</v>
      </c>
      <c r="G57" s="43">
        <f t="shared" si="7"/>
        <v>0.13309010152284265</v>
      </c>
      <c r="H57" s="11">
        <f t="shared" si="8"/>
        <v>1678</v>
      </c>
      <c r="I57" s="37">
        <f t="shared" si="9"/>
        <v>0.0070724696322147194</v>
      </c>
      <c r="J57" s="11">
        <v>13605.46</v>
      </c>
      <c r="K57" s="16">
        <v>13756.37</v>
      </c>
      <c r="L57" s="37">
        <f t="shared" si="10"/>
        <v>0.011091870469649809</v>
      </c>
      <c r="M57" s="56">
        <f t="shared" si="11"/>
        <v>150.91000000000167</v>
      </c>
    </row>
    <row r="58" spans="1:13" ht="15">
      <c r="A58" s="2">
        <v>57</v>
      </c>
      <c r="B58" s="107" t="s">
        <v>157</v>
      </c>
      <c r="C58" s="16">
        <v>8871</v>
      </c>
      <c r="D58" s="99">
        <v>9424</v>
      </c>
      <c r="E58" s="56">
        <v>9407</v>
      </c>
      <c r="F58" s="43">
        <f t="shared" si="6"/>
        <v>0.003598987065147902</v>
      </c>
      <c r="G58" s="43">
        <f t="shared" si="7"/>
        <v>0.06042159846691467</v>
      </c>
      <c r="H58" s="11">
        <f t="shared" si="8"/>
        <v>536</v>
      </c>
      <c r="I58" s="37">
        <f t="shared" si="9"/>
        <v>0.0022591440541520204</v>
      </c>
      <c r="J58" s="11">
        <v>9422.962</v>
      </c>
      <c r="K58" s="16">
        <v>9499.298</v>
      </c>
      <c r="L58" s="37">
        <f t="shared" si="10"/>
        <v>0.008101062065197881</v>
      </c>
      <c r="M58" s="56">
        <f t="shared" si="11"/>
        <v>76.33600000000115</v>
      </c>
    </row>
    <row r="59" spans="1:13" ht="15">
      <c r="A59" s="2">
        <v>58</v>
      </c>
      <c r="B59" s="107" t="s">
        <v>158</v>
      </c>
      <c r="C59" s="16">
        <v>24713</v>
      </c>
      <c r="D59" s="99">
        <v>27613</v>
      </c>
      <c r="E59" s="56">
        <v>27021</v>
      </c>
      <c r="F59" s="43">
        <f t="shared" si="6"/>
        <v>0.01033785792360598</v>
      </c>
      <c r="G59" s="43">
        <f t="shared" si="7"/>
        <v>0.09339214178772307</v>
      </c>
      <c r="H59" s="11">
        <f t="shared" si="8"/>
        <v>2308</v>
      </c>
      <c r="I59" s="37">
        <f t="shared" si="9"/>
        <v>0.009727806860042654</v>
      </c>
      <c r="J59" s="11">
        <v>27230.21</v>
      </c>
      <c r="K59" s="16">
        <v>27180.55</v>
      </c>
      <c r="L59" s="37">
        <f t="shared" si="10"/>
        <v>-0.001823709769406841</v>
      </c>
      <c r="M59" s="56">
        <f t="shared" si="11"/>
        <v>-49.659999999999854</v>
      </c>
    </row>
    <row r="60" spans="1:13" ht="15">
      <c r="A60" s="2">
        <v>59</v>
      </c>
      <c r="B60" s="107" t="s">
        <v>159</v>
      </c>
      <c r="C60" s="16">
        <v>20475</v>
      </c>
      <c r="D60" s="99">
        <v>23077</v>
      </c>
      <c r="E60" s="56">
        <v>22903</v>
      </c>
      <c r="F60" s="43">
        <f t="shared" si="6"/>
        <v>0.008762368529082853</v>
      </c>
      <c r="G60" s="43">
        <f t="shared" si="7"/>
        <v>0.11858363858363859</v>
      </c>
      <c r="H60" s="11">
        <f t="shared" si="8"/>
        <v>2428</v>
      </c>
      <c r="I60" s="37">
        <f t="shared" si="9"/>
        <v>0.010233585379628927</v>
      </c>
      <c r="J60" s="11">
        <v>23137.35</v>
      </c>
      <c r="K60" s="16">
        <v>23055.89</v>
      </c>
      <c r="L60" s="37">
        <f t="shared" si="10"/>
        <v>-0.0035207143428266042</v>
      </c>
      <c r="M60" s="56">
        <f t="shared" si="11"/>
        <v>-81.45999999999913</v>
      </c>
    </row>
    <row r="61" spans="1:13" ht="15">
      <c r="A61" s="2">
        <v>60</v>
      </c>
      <c r="B61" s="107" t="s">
        <v>160</v>
      </c>
      <c r="C61" s="16">
        <v>21259</v>
      </c>
      <c r="D61" s="99">
        <v>23252</v>
      </c>
      <c r="E61" s="56">
        <v>23021</v>
      </c>
      <c r="F61" s="43">
        <f t="shared" si="6"/>
        <v>0.008807513684146897</v>
      </c>
      <c r="G61" s="43">
        <f t="shared" si="7"/>
        <v>0.08288254386377535</v>
      </c>
      <c r="H61" s="11">
        <f t="shared" si="8"/>
        <v>1762</v>
      </c>
      <c r="I61" s="37">
        <f t="shared" si="9"/>
        <v>0.007426514595925111</v>
      </c>
      <c r="J61" s="11">
        <v>23063.14</v>
      </c>
      <c r="K61" s="16">
        <v>22969.06</v>
      </c>
      <c r="L61" s="37">
        <f t="shared" si="10"/>
        <v>-0.004079236391922267</v>
      </c>
      <c r="M61" s="56">
        <f t="shared" si="11"/>
        <v>-94.07999999999811</v>
      </c>
    </row>
    <row r="62" spans="1:13" ht="15">
      <c r="A62" s="2">
        <v>61</v>
      </c>
      <c r="B62" s="107" t="s">
        <v>161</v>
      </c>
      <c r="C62" s="16">
        <v>30997</v>
      </c>
      <c r="D62" s="99">
        <v>34352</v>
      </c>
      <c r="E62" s="56">
        <v>34011</v>
      </c>
      <c r="F62" s="43">
        <f t="shared" si="6"/>
        <v>0.013012134482060731</v>
      </c>
      <c r="G62" s="43">
        <f t="shared" si="7"/>
        <v>0.09723521631125592</v>
      </c>
      <c r="H62" s="11">
        <f t="shared" si="8"/>
        <v>3014</v>
      </c>
      <c r="I62" s="37">
        <f t="shared" si="9"/>
        <v>0.012703470483608561</v>
      </c>
      <c r="J62" s="11">
        <v>34121.71</v>
      </c>
      <c r="K62" s="16">
        <v>34158.56</v>
      </c>
      <c r="L62" s="37">
        <f t="shared" si="10"/>
        <v>0.0010799575988424538</v>
      </c>
      <c r="M62" s="56">
        <f t="shared" si="11"/>
        <v>36.849999999998545</v>
      </c>
    </row>
    <row r="63" spans="1:13" ht="15">
      <c r="A63" s="2">
        <v>62</v>
      </c>
      <c r="B63" s="107" t="s">
        <v>162</v>
      </c>
      <c r="C63" s="16">
        <v>9598</v>
      </c>
      <c r="D63" s="99">
        <v>8793</v>
      </c>
      <c r="E63" s="56">
        <v>10128</v>
      </c>
      <c r="F63" s="43">
        <f t="shared" si="6"/>
        <v>0.003874831614310402</v>
      </c>
      <c r="G63" s="43">
        <f t="shared" si="7"/>
        <v>0.05521983746613878</v>
      </c>
      <c r="H63" s="11">
        <f t="shared" si="8"/>
        <v>530</v>
      </c>
      <c r="I63" s="37">
        <f t="shared" si="9"/>
        <v>0.0022338551281727067</v>
      </c>
      <c r="J63" s="11">
        <v>8939.502</v>
      </c>
      <c r="K63" s="16">
        <v>9115.66</v>
      </c>
      <c r="L63" s="37">
        <f t="shared" si="10"/>
        <v>0.019705571965865597</v>
      </c>
      <c r="M63" s="56">
        <f t="shared" si="11"/>
        <v>176.15799999999945</v>
      </c>
    </row>
    <row r="64" spans="1:13" ht="15">
      <c r="A64" s="2">
        <v>63</v>
      </c>
      <c r="B64" s="107" t="s">
        <v>163</v>
      </c>
      <c r="C64" s="16">
        <v>29784</v>
      </c>
      <c r="D64" s="99">
        <v>36518</v>
      </c>
      <c r="E64" s="56">
        <v>37026</v>
      </c>
      <c r="F64" s="43">
        <f t="shared" si="6"/>
        <v>0.014165631452553016</v>
      </c>
      <c r="G64" s="43">
        <f t="shared" si="7"/>
        <v>0.24315068493150685</v>
      </c>
      <c r="H64" s="11">
        <f t="shared" si="8"/>
        <v>7242</v>
      </c>
      <c r="I64" s="37">
        <f t="shared" si="9"/>
        <v>0.030523733657031586</v>
      </c>
      <c r="J64" s="11">
        <v>36089.97</v>
      </c>
      <c r="K64" s="16">
        <v>36585.07</v>
      </c>
      <c r="L64" s="37">
        <f t="shared" si="10"/>
        <v>0.013718492977411689</v>
      </c>
      <c r="M64" s="56">
        <f t="shared" si="11"/>
        <v>495.09999999999854</v>
      </c>
    </row>
    <row r="65" spans="1:13" ht="15">
      <c r="A65" s="2">
        <v>64</v>
      </c>
      <c r="B65" s="107" t="s">
        <v>164</v>
      </c>
      <c r="C65" s="16">
        <v>10772</v>
      </c>
      <c r="D65" s="99">
        <v>11717</v>
      </c>
      <c r="E65" s="56">
        <v>11731</v>
      </c>
      <c r="F65" s="43">
        <f t="shared" si="6"/>
        <v>0.0044881170682736305</v>
      </c>
      <c r="G65" s="43">
        <f t="shared" si="7"/>
        <v>0.08902710731526178</v>
      </c>
      <c r="H65" s="11">
        <f t="shared" si="8"/>
        <v>959</v>
      </c>
      <c r="I65" s="37">
        <f t="shared" si="9"/>
        <v>0.004042013335693633</v>
      </c>
      <c r="J65" s="11">
        <v>11772.01</v>
      </c>
      <c r="K65" s="16">
        <v>11758.61</v>
      </c>
      <c r="L65" s="37">
        <f t="shared" si="10"/>
        <v>-0.0011382932906104934</v>
      </c>
      <c r="M65" s="56">
        <f t="shared" si="11"/>
        <v>-13.399999999999636</v>
      </c>
    </row>
    <row r="66" spans="1:13" ht="15">
      <c r="A66" s="2">
        <v>65</v>
      </c>
      <c r="B66" s="107" t="s">
        <v>165</v>
      </c>
      <c r="C66" s="16">
        <v>26824</v>
      </c>
      <c r="D66" s="99">
        <v>31005</v>
      </c>
      <c r="E66" s="56">
        <v>33229</v>
      </c>
      <c r="F66" s="43">
        <f aca="true" t="shared" si="12" ref="F66:F82">E66/$E$83</f>
        <v>0.01271295218324648</v>
      </c>
      <c r="G66" s="43">
        <f aca="true" t="shared" si="13" ref="G66:G82">(E66-C66)/C66</f>
        <v>0.23877870563674322</v>
      </c>
      <c r="H66" s="11">
        <f aca="true" t="shared" si="14" ref="H66:H82">E66-C66</f>
        <v>6405</v>
      </c>
      <c r="I66" s="37">
        <f aca="true" t="shared" si="15" ref="I66:I82">H66/$H$83</f>
        <v>0.02699592848291733</v>
      </c>
      <c r="J66" s="11">
        <v>30630.48</v>
      </c>
      <c r="K66" s="16">
        <v>32276.23</v>
      </c>
      <c r="L66" s="37">
        <f aca="true" t="shared" si="16" ref="L66:L82">(K66-J66)/J66</f>
        <v>0.053729161279875474</v>
      </c>
      <c r="M66" s="56">
        <f aca="true" t="shared" si="17" ref="M66:M82">K66-J66</f>
        <v>1645.75</v>
      </c>
    </row>
    <row r="67" spans="1:13" ht="15">
      <c r="A67" s="2">
        <v>66</v>
      </c>
      <c r="B67" s="107" t="s">
        <v>166</v>
      </c>
      <c r="C67" s="16">
        <v>15328</v>
      </c>
      <c r="D67" s="99">
        <v>17411</v>
      </c>
      <c r="E67" s="56">
        <v>17405</v>
      </c>
      <c r="F67" s="43">
        <f t="shared" si="12"/>
        <v>0.0066589103719463414</v>
      </c>
      <c r="G67" s="43">
        <f t="shared" si="13"/>
        <v>0.1355036534446764</v>
      </c>
      <c r="H67" s="11">
        <f t="shared" si="14"/>
        <v>2077</v>
      </c>
      <c r="I67" s="37">
        <f t="shared" si="15"/>
        <v>0.008754183209839079</v>
      </c>
      <c r="J67" s="11">
        <v>17170.1</v>
      </c>
      <c r="K67" s="16">
        <v>17591.75</v>
      </c>
      <c r="L67" s="37">
        <f t="shared" si="16"/>
        <v>0.0245572244774347</v>
      </c>
      <c r="M67" s="56">
        <f t="shared" si="17"/>
        <v>421.65000000000146</v>
      </c>
    </row>
    <row r="68" spans="1:13" ht="15">
      <c r="A68" s="2">
        <v>67</v>
      </c>
      <c r="B68" s="107" t="s">
        <v>167</v>
      </c>
      <c r="C68" s="16">
        <v>19278</v>
      </c>
      <c r="D68" s="99">
        <v>21316</v>
      </c>
      <c r="E68" s="56">
        <v>21279</v>
      </c>
      <c r="F68" s="43">
        <f t="shared" si="12"/>
        <v>0.008141048767862464</v>
      </c>
      <c r="G68" s="43">
        <f t="shared" si="13"/>
        <v>0.10379707438530968</v>
      </c>
      <c r="H68" s="11">
        <f t="shared" si="14"/>
        <v>2001</v>
      </c>
      <c r="I68" s="37">
        <f t="shared" si="15"/>
        <v>0.008433856814101106</v>
      </c>
      <c r="J68" s="11">
        <v>21221.9</v>
      </c>
      <c r="K68" s="16">
        <v>21244.21</v>
      </c>
      <c r="L68" s="37">
        <f t="shared" si="16"/>
        <v>0.0010512725062316601</v>
      </c>
      <c r="M68" s="56">
        <f t="shared" si="17"/>
        <v>22.30999999999767</v>
      </c>
    </row>
    <row r="69" spans="1:13" ht="15">
      <c r="A69" s="2">
        <v>68</v>
      </c>
      <c r="B69" s="107" t="s">
        <v>168</v>
      </c>
      <c r="C69" s="16">
        <v>10997</v>
      </c>
      <c r="D69" s="99">
        <v>12387</v>
      </c>
      <c r="E69" s="56">
        <v>12393</v>
      </c>
      <c r="F69" s="43">
        <f t="shared" si="12"/>
        <v>0.004741389039904109</v>
      </c>
      <c r="G69" s="43">
        <f t="shared" si="13"/>
        <v>0.1269437119214331</v>
      </c>
      <c r="H69" s="11">
        <f t="shared" si="14"/>
        <v>1396</v>
      </c>
      <c r="I69" s="37">
        <f t="shared" si="15"/>
        <v>0.005883890111186978</v>
      </c>
      <c r="J69" s="11">
        <v>12801.72</v>
      </c>
      <c r="K69" s="16">
        <v>12919.54</v>
      </c>
      <c r="L69" s="37">
        <f t="shared" si="16"/>
        <v>0.00920345078630071</v>
      </c>
      <c r="M69" s="56">
        <f t="shared" si="17"/>
        <v>117.82000000000153</v>
      </c>
    </row>
    <row r="70" spans="1:13" ht="15">
      <c r="A70" s="2">
        <v>69</v>
      </c>
      <c r="B70" s="107" t="s">
        <v>169</v>
      </c>
      <c r="C70" s="16">
        <v>4174</v>
      </c>
      <c r="D70" s="99">
        <v>4641</v>
      </c>
      <c r="E70" s="56">
        <v>4738</v>
      </c>
      <c r="F70" s="43">
        <f t="shared" si="12"/>
        <v>0.0018126927516392856</v>
      </c>
      <c r="G70" s="43">
        <f t="shared" si="13"/>
        <v>0.1351221849544801</v>
      </c>
      <c r="H70" s="11">
        <f t="shared" si="14"/>
        <v>564</v>
      </c>
      <c r="I70" s="37">
        <f t="shared" si="15"/>
        <v>0.002377159042055484</v>
      </c>
      <c r="J70" s="11">
        <v>4768.852</v>
      </c>
      <c r="K70" s="16">
        <v>4832.092</v>
      </c>
      <c r="L70" s="37">
        <f t="shared" si="16"/>
        <v>0.013261053184288333</v>
      </c>
      <c r="M70" s="56">
        <f t="shared" si="17"/>
        <v>63.23999999999978</v>
      </c>
    </row>
    <row r="71" spans="1:13" ht="15">
      <c r="A71" s="2">
        <v>70</v>
      </c>
      <c r="B71" s="107" t="s">
        <v>170</v>
      </c>
      <c r="C71" s="16">
        <v>7447</v>
      </c>
      <c r="D71" s="99">
        <v>8286</v>
      </c>
      <c r="E71" s="56">
        <v>8329</v>
      </c>
      <c r="F71" s="43">
        <f t="shared" si="12"/>
        <v>0.0031865592926136788</v>
      </c>
      <c r="G71" s="43">
        <f t="shared" si="13"/>
        <v>0.11843695447831341</v>
      </c>
      <c r="H71" s="11">
        <f t="shared" si="14"/>
        <v>882</v>
      </c>
      <c r="I71" s="37">
        <f t="shared" si="15"/>
        <v>0.0037174721189591076</v>
      </c>
      <c r="J71" s="11">
        <v>8282.314</v>
      </c>
      <c r="K71" s="16">
        <v>8346.234</v>
      </c>
      <c r="L71" s="37">
        <f t="shared" si="16"/>
        <v>0.007717649922473366</v>
      </c>
      <c r="M71" s="56">
        <f t="shared" si="17"/>
        <v>63.92000000000007</v>
      </c>
    </row>
    <row r="72" spans="1:13" ht="15">
      <c r="A72" s="2">
        <v>71</v>
      </c>
      <c r="B72" s="107" t="s">
        <v>171</v>
      </c>
      <c r="C72" s="16">
        <v>13748</v>
      </c>
      <c r="D72" s="99">
        <v>15085</v>
      </c>
      <c r="E72" s="56">
        <v>15055</v>
      </c>
      <c r="F72" s="43">
        <f t="shared" si="12"/>
        <v>0.00575983313126413</v>
      </c>
      <c r="G72" s="43">
        <f t="shared" si="13"/>
        <v>0.09506837358161187</v>
      </c>
      <c r="H72" s="11">
        <f t="shared" si="14"/>
        <v>1307</v>
      </c>
      <c r="I72" s="37">
        <f t="shared" si="15"/>
        <v>0.005508771042493825</v>
      </c>
      <c r="J72" s="11">
        <v>15019.36</v>
      </c>
      <c r="K72" s="16">
        <v>15045.2</v>
      </c>
      <c r="L72" s="37">
        <f t="shared" si="16"/>
        <v>0.0017204461441765924</v>
      </c>
      <c r="M72" s="56">
        <f t="shared" si="17"/>
        <v>25.840000000000146</v>
      </c>
    </row>
    <row r="73" spans="1:13" ht="15">
      <c r="A73" s="2">
        <v>72</v>
      </c>
      <c r="B73" s="107" t="s">
        <v>172</v>
      </c>
      <c r="C73" s="16">
        <v>14641</v>
      </c>
      <c r="D73" s="99">
        <v>16252</v>
      </c>
      <c r="E73" s="56">
        <v>16932</v>
      </c>
      <c r="F73" s="43">
        <f t="shared" si="12"/>
        <v>0.006477947165630305</v>
      </c>
      <c r="G73" s="43">
        <f t="shared" si="13"/>
        <v>0.15647838262413769</v>
      </c>
      <c r="H73" s="11">
        <f t="shared" si="14"/>
        <v>2291</v>
      </c>
      <c r="I73" s="37">
        <f t="shared" si="15"/>
        <v>0.009656154903101266</v>
      </c>
      <c r="J73" s="11">
        <v>16390.64</v>
      </c>
      <c r="K73" s="16">
        <v>16755.04</v>
      </c>
      <c r="L73" s="37">
        <f t="shared" si="16"/>
        <v>0.022232200817051774</v>
      </c>
      <c r="M73" s="56">
        <f t="shared" si="17"/>
        <v>364.40000000000146</v>
      </c>
    </row>
    <row r="74" spans="1:13" ht="15">
      <c r="A74" s="2">
        <v>73</v>
      </c>
      <c r="B74" s="107" t="s">
        <v>173</v>
      </c>
      <c r="C74" s="16">
        <v>17079</v>
      </c>
      <c r="D74" s="99">
        <v>18088</v>
      </c>
      <c r="E74" s="56">
        <v>20730</v>
      </c>
      <c r="F74" s="43">
        <f t="shared" si="12"/>
        <v>0.007931009020996705</v>
      </c>
      <c r="G74" s="43">
        <f t="shared" si="13"/>
        <v>0.213771298085368</v>
      </c>
      <c r="H74" s="11">
        <f t="shared" si="14"/>
        <v>3651</v>
      </c>
      <c r="I74" s="37">
        <f t="shared" si="15"/>
        <v>0.015388311458412362</v>
      </c>
      <c r="J74" s="11">
        <v>18321.58</v>
      </c>
      <c r="K74" s="16">
        <v>19593.7</v>
      </c>
      <c r="L74" s="37">
        <f t="shared" si="16"/>
        <v>0.0694328764222299</v>
      </c>
      <c r="M74" s="56">
        <f t="shared" si="17"/>
        <v>1272.119999999999</v>
      </c>
    </row>
    <row r="75" spans="1:13" ht="15">
      <c r="A75" s="2">
        <v>74</v>
      </c>
      <c r="B75" s="107" t="s">
        <v>174</v>
      </c>
      <c r="C75" s="16">
        <v>6749</v>
      </c>
      <c r="D75" s="99">
        <v>7364</v>
      </c>
      <c r="E75" s="56">
        <v>7343</v>
      </c>
      <c r="F75" s="43">
        <f t="shared" si="12"/>
        <v>0.0028093294375870145</v>
      </c>
      <c r="G75" s="43">
        <f t="shared" si="13"/>
        <v>0.08801303896873611</v>
      </c>
      <c r="H75" s="11">
        <f t="shared" si="14"/>
        <v>594</v>
      </c>
      <c r="I75" s="37">
        <f t="shared" si="15"/>
        <v>0.0025036036719520522</v>
      </c>
      <c r="J75" s="11">
        <v>7383.629</v>
      </c>
      <c r="K75" s="16">
        <v>7376.418</v>
      </c>
      <c r="L75" s="37">
        <f t="shared" si="16"/>
        <v>-0.0009766200333196915</v>
      </c>
      <c r="M75" s="56">
        <f t="shared" si="17"/>
        <v>-7.21100000000024</v>
      </c>
    </row>
    <row r="76" spans="1:13" ht="15">
      <c r="A76" s="2">
        <v>75</v>
      </c>
      <c r="B76" s="107" t="s">
        <v>175</v>
      </c>
      <c r="C76" s="16">
        <v>4781</v>
      </c>
      <c r="D76" s="99">
        <v>5063</v>
      </c>
      <c r="E76" s="56">
        <v>5380</v>
      </c>
      <c r="F76" s="43">
        <f t="shared" si="12"/>
        <v>0.0020583130020724685</v>
      </c>
      <c r="G76" s="43">
        <f t="shared" si="13"/>
        <v>0.12528759673708428</v>
      </c>
      <c r="H76" s="11">
        <f t="shared" si="14"/>
        <v>599</v>
      </c>
      <c r="I76" s="37">
        <f t="shared" si="15"/>
        <v>0.0025246777769348137</v>
      </c>
      <c r="J76" s="11">
        <v>5112.164</v>
      </c>
      <c r="K76" s="16">
        <v>5226.069</v>
      </c>
      <c r="L76" s="37">
        <f t="shared" si="16"/>
        <v>0.022281170948349985</v>
      </c>
      <c r="M76" s="56">
        <f t="shared" si="17"/>
        <v>113.90500000000065</v>
      </c>
    </row>
    <row r="77" spans="1:13" ht="15">
      <c r="A77" s="2">
        <v>76</v>
      </c>
      <c r="B77" s="107" t="s">
        <v>176</v>
      </c>
      <c r="C77" s="16">
        <v>5785</v>
      </c>
      <c r="D77" s="99">
        <v>6371</v>
      </c>
      <c r="E77" s="56">
        <v>6705</v>
      </c>
      <c r="F77" s="43">
        <f t="shared" si="12"/>
        <v>0.0025652395313932905</v>
      </c>
      <c r="G77" s="43">
        <f t="shared" si="13"/>
        <v>0.15903197925669835</v>
      </c>
      <c r="H77" s="11">
        <f t="shared" si="14"/>
        <v>920</v>
      </c>
      <c r="I77" s="37">
        <f t="shared" si="15"/>
        <v>0.0038776353168280945</v>
      </c>
      <c r="J77" s="11">
        <v>6387.572</v>
      </c>
      <c r="K77" s="16">
        <v>6487.922</v>
      </c>
      <c r="L77" s="37">
        <f t="shared" si="16"/>
        <v>0.015710194734399777</v>
      </c>
      <c r="M77" s="56">
        <f t="shared" si="17"/>
        <v>100.34999999999945</v>
      </c>
    </row>
    <row r="78" spans="1:13" ht="15">
      <c r="A78" s="2">
        <v>77</v>
      </c>
      <c r="B78" s="107" t="s">
        <v>177</v>
      </c>
      <c r="C78" s="16">
        <v>7996</v>
      </c>
      <c r="D78" s="99">
        <v>8686</v>
      </c>
      <c r="E78" s="56">
        <v>8681</v>
      </c>
      <c r="F78" s="43">
        <f t="shared" si="12"/>
        <v>0.0033212295856860784</v>
      </c>
      <c r="G78" s="43">
        <f t="shared" si="13"/>
        <v>0.08566783391695848</v>
      </c>
      <c r="H78" s="11">
        <f t="shared" si="14"/>
        <v>685</v>
      </c>
      <c r="I78" s="37">
        <f t="shared" si="15"/>
        <v>0.0028871523826383095</v>
      </c>
      <c r="J78" s="11">
        <v>8778.334</v>
      </c>
      <c r="K78" s="16">
        <v>8843.63</v>
      </c>
      <c r="L78" s="37">
        <f t="shared" si="16"/>
        <v>0.007438313465857924</v>
      </c>
      <c r="M78" s="56">
        <f t="shared" si="17"/>
        <v>65.29599999999846</v>
      </c>
    </row>
    <row r="79" spans="1:13" ht="15">
      <c r="A79" s="2">
        <v>78</v>
      </c>
      <c r="B79" s="107" t="s">
        <v>178</v>
      </c>
      <c r="C79" s="16">
        <v>9138</v>
      </c>
      <c r="D79" s="99">
        <v>9913</v>
      </c>
      <c r="E79" s="56">
        <v>9961</v>
      </c>
      <c r="F79" s="43">
        <f t="shared" si="12"/>
        <v>0.003810939742312985</v>
      </c>
      <c r="G79" s="43">
        <f t="shared" si="13"/>
        <v>0.09006347121908514</v>
      </c>
      <c r="H79" s="11">
        <f t="shared" si="14"/>
        <v>823</v>
      </c>
      <c r="I79" s="37">
        <f t="shared" si="15"/>
        <v>0.0034687976801625236</v>
      </c>
      <c r="J79" s="11">
        <v>10030.27</v>
      </c>
      <c r="K79" s="16">
        <v>10128.2</v>
      </c>
      <c r="L79" s="37">
        <f t="shared" si="16"/>
        <v>0.00976344604881028</v>
      </c>
      <c r="M79" s="56">
        <f t="shared" si="17"/>
        <v>97.93000000000029</v>
      </c>
    </row>
    <row r="80" spans="1:13" ht="15">
      <c r="A80" s="2">
        <v>79</v>
      </c>
      <c r="B80" s="107" t="s">
        <v>179</v>
      </c>
      <c r="C80" s="16">
        <v>4011</v>
      </c>
      <c r="D80" s="99">
        <v>4839</v>
      </c>
      <c r="E80" s="56">
        <v>4832</v>
      </c>
      <c r="F80" s="43">
        <f t="shared" si="12"/>
        <v>0.001848655841266574</v>
      </c>
      <c r="G80" s="43">
        <f t="shared" si="13"/>
        <v>0.20468711044627275</v>
      </c>
      <c r="H80" s="11">
        <f t="shared" si="14"/>
        <v>821</v>
      </c>
      <c r="I80" s="37">
        <f t="shared" si="15"/>
        <v>0.003460368038169419</v>
      </c>
      <c r="J80" s="11">
        <v>4881.52</v>
      </c>
      <c r="K80" s="16">
        <v>4975.123</v>
      </c>
      <c r="L80" s="37">
        <f t="shared" si="16"/>
        <v>0.01917497009128287</v>
      </c>
      <c r="M80" s="56">
        <f t="shared" si="17"/>
        <v>93.60299999999916</v>
      </c>
    </row>
    <row r="81" spans="1:13" ht="15">
      <c r="A81" s="2">
        <v>80</v>
      </c>
      <c r="B81" s="107" t="s">
        <v>180</v>
      </c>
      <c r="C81" s="16">
        <v>13359</v>
      </c>
      <c r="D81" s="99">
        <v>14703</v>
      </c>
      <c r="E81" s="56">
        <v>14694</v>
      </c>
      <c r="F81" s="43">
        <f t="shared" si="12"/>
        <v>0.005621719563652947</v>
      </c>
      <c r="G81" s="43">
        <f t="shared" si="13"/>
        <v>0.09993262968785088</v>
      </c>
      <c r="H81" s="11">
        <f t="shared" si="14"/>
        <v>1335</v>
      </c>
      <c r="I81" s="37">
        <f t="shared" si="15"/>
        <v>0.005626786030397289</v>
      </c>
      <c r="J81" s="11">
        <v>14566.93</v>
      </c>
      <c r="K81" s="16">
        <v>14596.42</v>
      </c>
      <c r="L81" s="37">
        <f t="shared" si="16"/>
        <v>0.0020244485282760183</v>
      </c>
      <c r="M81" s="56">
        <f t="shared" si="17"/>
        <v>29.48999999999978</v>
      </c>
    </row>
    <row r="82" spans="1:13" ht="15.75" thickBot="1">
      <c r="A82" s="50">
        <v>81</v>
      </c>
      <c r="B82" s="108" t="s">
        <v>181</v>
      </c>
      <c r="C82" s="16">
        <v>9443</v>
      </c>
      <c r="D82" s="99">
        <v>10881</v>
      </c>
      <c r="E82" s="56">
        <v>10807</v>
      </c>
      <c r="F82" s="43">
        <f t="shared" si="12"/>
        <v>0.004134607548958582</v>
      </c>
      <c r="G82" s="43">
        <f t="shared" si="13"/>
        <v>0.144445621094991</v>
      </c>
      <c r="H82" s="70">
        <f t="shared" si="14"/>
        <v>1364</v>
      </c>
      <c r="I82" s="37">
        <f t="shared" si="15"/>
        <v>0.005749015839297305</v>
      </c>
      <c r="J82" s="11">
        <v>10820.76</v>
      </c>
      <c r="K82" s="16">
        <v>10811.68</v>
      </c>
      <c r="L82" s="37">
        <f t="shared" si="16"/>
        <v>-0.0008391277507309955</v>
      </c>
      <c r="M82" s="56">
        <f t="shared" si="17"/>
        <v>-9.079999999999927</v>
      </c>
    </row>
    <row r="83" spans="1:13" s="67" customFormat="1" ht="15.75" thickBot="1">
      <c r="A83" s="131" t="s">
        <v>182</v>
      </c>
      <c r="B83" s="132"/>
      <c r="C83" s="60">
        <v>2376533</v>
      </c>
      <c r="D83" s="89">
        <v>2610813</v>
      </c>
      <c r="E83" s="60">
        <v>2613791</v>
      </c>
      <c r="F83" s="28">
        <f>E83/$E$83</f>
        <v>1</v>
      </c>
      <c r="G83" s="45">
        <f>(E83-C83)/C83</f>
        <v>0.09983366525943464</v>
      </c>
      <c r="H83" s="58">
        <f>E83-C83</f>
        <v>237258</v>
      </c>
      <c r="I83" s="39">
        <f>H83/$H$83</f>
        <v>1</v>
      </c>
      <c r="J83" s="58">
        <v>2596158</v>
      </c>
      <c r="K83" s="57">
        <v>2611842</v>
      </c>
      <c r="L83" s="39">
        <f>(K83-J83)/J83</f>
        <v>0.0060412347784687985</v>
      </c>
      <c r="M83" s="60">
        <f>K83-J83</f>
        <v>15684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2012-12-25T15:16:04Z</dcterms:modified>
  <cp:category/>
  <cp:version/>
  <cp:contentType/>
  <cp:contentStatus/>
</cp:coreProperties>
</file>