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activeTab="5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3"/>
  </externalReferences>
  <definedNames/>
  <calcPr calcId="145621"/>
</workbook>
</file>

<file path=xl/sharedStrings.xml><?xml version="1.0" encoding="utf-8"?>
<sst xmlns="http://schemas.openxmlformats.org/spreadsheetml/2006/main" count="1611" uniqueCount="329">
  <si>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</si>
  <si>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</si>
  <si>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</si>
  <si>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</si>
  <si>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</si>
  <si>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</si>
  <si>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</si>
  <si>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</si>
  <si>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</si>
  <si>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</si>
  <si>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</si>
  <si>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</si>
  <si>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</si>
  <si>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</si>
  <si>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</si>
  <si>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</si>
  <si>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</si>
  <si>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</si>
  <si>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</si>
  <si>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</si>
  <si>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</si>
  <si>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</si>
  <si>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</si>
  <si>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</si>
  <si>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</si>
  <si>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</si>
  <si>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</si>
  <si>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</si>
  <si>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</si>
  <si>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</si>
  <si>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</si>
  <si>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</si>
  <si>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</si>
  <si>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</si>
  <si>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</si>
  <si>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</si>
  <si>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</si>
  <si>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</si>
  <si>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</si>
  <si>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</si>
  <si>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</si>
  <si>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</si>
  <si>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</si>
  <si>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</si>
  <si>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</si>
  <si>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</si>
  <si>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</si>
  <si>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</si>
  <si>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</si>
  <si>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</si>
  <si>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</si>
  <si>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</si>
  <si>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</si>
  <si>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</si>
  <si>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</si>
  <si>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</si>
  <si>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</si>
  <si>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</si>
  <si>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</si>
  <si>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</si>
  <si>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</si>
  <si>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</si>
  <si>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</si>
  <si>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</si>
  <si>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</si>
  <si>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</si>
  <si>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</si>
  <si>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</si>
  <si>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</si>
  <si>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</si>
  <si>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</si>
  <si>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</si>
  <si>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</si>
  <si>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</si>
  <si>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</si>
  <si>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</si>
  <si>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</si>
  <si>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</si>
  <si>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</si>
  <si>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</si>
  <si>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</si>
  <si>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</si>
  <si>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</si>
  <si>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</si>
  <si>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</si>
  <si>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</si>
  <si>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</si>
  <si>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</si>
  <si>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</si>
  <si>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</si>
  <si>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</si>
  <si>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</si>
  <si>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</si>
  <si>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</si>
  <si>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</si>
  <si>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</si>
  <si>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</si>
  <si>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</si>
  <si>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</si>
  <si>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</si>
  <si>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</si>
  <si>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</si>
  <si>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</si>
  <si>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</si>
  <si>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</si>
  <si>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</si>
  <si>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</si>
  <si>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</si>
  <si>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</si>
  <si>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</si>
  <si>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</si>
  <si>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</si>
  <si>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</si>
  <si>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</si>
  <si>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</si>
  <si>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</si>
  <si>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</si>
  <si>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</si>
  <si>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</si>
  <si>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</si>
  <si>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</si>
  <si>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</si>
  <si>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</si>
  <si>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</si>
  <si>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</si>
  <si>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</si>
  <si>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</si>
  <si>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</si>
  <si>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</si>
  <si>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</si>
  <si>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</si>
  <si>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</si>
  <si>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</si>
  <si>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</si>
  <si>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</si>
  <si>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</si>
  <si>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</si>
  <si>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</si>
  <si>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</si>
  <si>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</si>
  <si>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</si>
  <si>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</si>
  <si>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</si>
  <si>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</si>
  <si>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</si>
  <si>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</si>
  <si>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</si>
  <si>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</si>
  <si>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</si>
  <si>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</si>
  <si>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</si>
  <si>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</si>
  <si>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</si>
  <si>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</si>
  <si>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</si>
  <si>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</si>
  <si>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</si>
  <si>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</si>
  <si>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</si>
  <si>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</si>
  <si>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</si>
  <si>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</si>
  <si>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</si>
  <si>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</si>
  <si>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</si>
  <si>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</si>
  <si>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</si>
  <si>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</si>
  <si>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</si>
  <si>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</si>
  <si>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</si>
  <si>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</si>
  <si>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</si>
  <si>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</si>
  <si>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</si>
  <si>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</si>
  <si>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</si>
  <si>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</si>
  <si>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</si>
  <si>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</si>
  <si>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</si>
  <si>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</si>
  <si>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</si>
  <si>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</si>
  <si>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</si>
  <si>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</si>
  <si>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</si>
  <si>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</si>
  <si>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</si>
  <si>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</si>
  <si>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</si>
  <si>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</si>
  <si>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</si>
  <si>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</si>
  <si>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</si>
  <si>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</si>
  <si>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</si>
  <si>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</si>
  <si>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</si>
  <si>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</si>
  <si>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</si>
  <si>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</si>
  <si>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</si>
  <si>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</si>
  <si>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</si>
  <si>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</si>
  <si>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</si>
  <si>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</si>
  <si>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</si>
  <si>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</si>
  <si>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</si>
  <si>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</si>
  <si>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</si>
  <si>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</si>
  <si>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</si>
  <si>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</si>
  <si>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</si>
  <si>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</si>
  <si>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</si>
  <si>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</si>
  <si>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</si>
  <si>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</si>
  <si>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</si>
  <si>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</si>
  <si>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</si>
  <si>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</si>
  <si>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</si>
  <si>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</si>
  <si>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</si>
  <si>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</si>
  <si>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</si>
  <si>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</si>
  <si>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</si>
  <si>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</si>
  <si>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</si>
  <si>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</si>
  <si>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</si>
  <si>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</si>
  <si>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</si>
  <si>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</si>
  <si>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</si>
  <si>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</si>
  <si>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</si>
  <si>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</si>
  <si>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</si>
  <si>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</si>
  <si>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</si>
  <si>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</si>
  <si>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</si>
  <si>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</si>
  <si>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</si>
  <si>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</si>
  <si>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</si>
  <si>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</si>
  <si>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</si>
  <si>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</si>
  <si>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</si>
  <si>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</si>
  <si>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</si>
  <si>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</si>
  <si>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</si>
  <si>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</si>
  <si>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</si>
  <si>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</si>
  <si>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</si>
  <si>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DİĞER MADENCİLİK VE TAŞ OCAK.  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</si>
  <si>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</si>
  <si>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</si>
  <si>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</si>
  <si>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</si>
  <si>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</si>
  <si>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</si>
  <si>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</si>
  <si>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</si>
  <si>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</si>
  <si>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</si>
  <si>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</si>
  <si>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</si>
  <si>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</si>
  <si>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</si>
  <si>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</si>
  <si>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</si>
  <si>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</si>
  <si>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Sektörün payı (Ocak 2016)</t>
  </si>
  <si>
    <t>Çalışan Sayısında Değişim (Ocak 2016 - Ocak 2015)</t>
  </si>
  <si>
    <t>Çalışan Sayısındaki Fark (Ocak 2016 - Ocak 2015)</t>
  </si>
  <si>
    <t>Artışta Sektörün Payı (%) (Ocak 2016)</t>
  </si>
  <si>
    <t>Çalışan Sayısındaki Fark (Ocak 2016 - Aralık 2015)</t>
  </si>
  <si>
    <t>Artışta Sektörün Payı (%) (Ocak 2015)</t>
  </si>
  <si>
    <t>İşyeri Sayısında Değişim (Ocak 2016 - Ocak 2015)</t>
  </si>
  <si>
    <t>İşyeri Sayısındaki Fark (Ocak 2016 - Ocak 2015)</t>
  </si>
  <si>
    <t>İşyeri Sayısındaki Fark (Ocak 2016 - Aralık 2015)</t>
  </si>
  <si>
    <t>İlin Payı (Ocak 2016)</t>
  </si>
  <si>
    <t>Çalışan Sayısındaki Fark  (Ocak 2016 - Ocak 2015)</t>
  </si>
  <si>
    <t>Artışta İlin Payı (%) (Ocak 2016)</t>
  </si>
  <si>
    <t>Çalışan Sayısındaki Fark  (Ocak 2016 - Aralık 2015)</t>
  </si>
  <si>
    <t>Esnaf Sayısında Değişim (Ocak 2016 - Ocak 2015)</t>
  </si>
  <si>
    <t>Esnaf Sayısındaki Fark (Ocak 2016 - Ocak 2015)</t>
  </si>
  <si>
    <t>Esnaf Sayısındaki Fark (Ocak 2016 - Aralık 2015)</t>
  </si>
  <si>
    <t>İlin Payı (Ocak 2015)</t>
  </si>
  <si>
    <t>Çiftçi Sayısında Değişim (Ocak 2016 - Ocak 2015)</t>
  </si>
  <si>
    <t>Çiftçi Sayısındaki Fark (Ocak 2016 - Ocak 2015)</t>
  </si>
  <si>
    <t>Çiftçi Sayısındaki Fark (Ocak 2016 - Aralık 2015)</t>
  </si>
  <si>
    <t>Sektörün Sigortalı Kadın İstihdamındaki Payı (Ocak 2016)</t>
  </si>
  <si>
    <t>Çalışan Sayısında Değişim (Ocak 2016- Ocak 2015)</t>
  </si>
  <si>
    <t>İldeki Kadın İstihdamının Toplam İstihdama Oranı (Ocak 2016)</t>
  </si>
  <si>
    <t>Kadın İstihdamındaki Değişim (Ocak 2016 - Ocak 2015)</t>
  </si>
  <si>
    <t>Kadın İstihdamındaki Fark (Ocak 2016 - Ocak 2015)</t>
  </si>
  <si>
    <t>Kadın İstihdamındaki Fark (Ocak 2016 - Aralık 2015)</t>
  </si>
  <si>
    <t>Başvuru Sayısındaki Değişim (Ocak 2016 - Ocak 2015)</t>
  </si>
  <si>
    <t>Başvuru Sayısındaki Fark (Ocak 2016 - Ocak 2015)</t>
  </si>
  <si>
    <t>Ödeme Yapılan Kişi Sayısındaki Değişim (Ocak 2016 - Ocak 2015)</t>
  </si>
  <si>
    <t>Ödeme Yapılan Kişi Sayısındaki Fark (Ocak 2016 - Ocak 2015)</t>
  </si>
  <si>
    <t>Ortalama Günlük Kazanç Değişim (Ocak 2016 - Ocak 2015)</t>
  </si>
  <si>
    <t>Ortalama Günlük Kazanç Fark (TL) (Ocak 2016 - Ocak 2015)</t>
  </si>
  <si>
    <t>Ortalama Günlük Kazanç Fark (TL) (Ocak 2016 - Aralık 2015)</t>
  </si>
  <si>
    <t>KOBİ İşyeri Sayısı Değişim (Ocak 2016 - Ocak 2015)</t>
  </si>
  <si>
    <t>KOBİ İşyeri Sayısı Fark (Ocak 2016 - Ocak 2015)</t>
  </si>
  <si>
    <t>KOBİ İşyeri Sayısı Fark (Ocak 2016 - Aralık 2015)</t>
  </si>
  <si>
    <t>KOBİ İşyeri Sektör Değişim (Ocak 2016 - Ocak 2015)</t>
  </si>
  <si>
    <t>KOBİ İşyeri Sektör Fark (Ocak 2016 - Ocak 2015)</t>
  </si>
  <si>
    <t>KOBİ İşyeri Sektör Fark (Ocak 2016 - Aralık 2015)</t>
  </si>
  <si>
    <t>KOBİ Sigortalı Sayısı Değişim (Ocak 2016 - Ocak 2015)</t>
  </si>
  <si>
    <t>KOBİ Sigortalı Sayısı Fark (Ocak 2016 - Ocak 2015)</t>
  </si>
  <si>
    <t>KOBİ Sigortalı Sayısı Fark (Ocak 2016 - Aralık 2015)</t>
  </si>
  <si>
    <t>KOBİ Sigortalı Sektör Değişim (Ocak 2016 - Ocak 2015)</t>
  </si>
  <si>
    <t>KOBİ Sigortalı Sektör Fark (Ocak 2016 - Ocak 2015)</t>
  </si>
  <si>
    <t>KOBİ Sigortalı Sektör Fark (Ocak 2016 - Aralık 2015)</t>
  </si>
  <si>
    <t>Çalışan Sayısındaki Fark (Ocak 2016- Aralık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</si>
</sst>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"/>
      <family val="2"/>
    </font>
    <font>
      <b/>
      <sz val="8.5"/>
      <name val="Arial"/>
      <family val="2"/>
    </font>
    <font>
      <b/>
      <sz val="10"/>
      <name val="Arial Tur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9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6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0" fontId="11" fillId="39" borderId="19" xfId="0" applyFont="1" applyFill="1" applyBorder="1" applyAlignment="1">
      <alignment horizontal="center" vertical="center" wrapText="1"/>
    </xf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9" fontId="11" fillId="0" borderId="0" xfId="30" applyNumberFormat="1" applyFont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0" fontId="11" fillId="39" borderId="24" xfId="0" applyFont="1" applyFill="1" applyBorder="1" applyAlignment="1">
      <alignment horizontal="center" vertical="center" wrapText="1"/>
    </xf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7" fontId="11" fillId="39" borderId="0" xfId="0" applyNumberFormat="1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Border="1"/>
    <xf numFmtId="3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/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170" fontId="10" fillId="0" borderId="24" xfId="0" applyNumberFormat="1" applyFont="1" applyBorder="1" applyAlignment="1">
      <alignment/>
    </xf>
    <xf numFmtId="165" fontId="11" fillId="0" borderId="24" xfId="0" applyNumberFormat="1" applyFont="1" applyBorder="1"/>
    <xf numFmtId="3" fontId="12" fillId="0" borderId="24" xfId="0" applyNumberFormat="1" applyFont="1" applyBorder="1"/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0" fontId="4" fillId="0" borderId="24" xfId="33" applyFont="1" applyFill="1" applyBorder="1" applyAlignment="1">
      <alignment vertical="center" wrapText="1"/>
      <protection/>
    </xf>
    <xf numFmtId="4" fontId="3" fillId="0" borderId="0" xfId="33" applyNumberFormat="1" applyFont="1" applyFill="1" applyBorder="1" applyAlignment="1">
      <alignment horizontal="right" vertical="center"/>
      <protection/>
    </xf>
    <xf numFmtId="4" fontId="51" fillId="0" borderId="0" xfId="33" applyNumberFormat="1" applyFont="1" applyFill="1" applyBorder="1" applyAlignment="1">
      <alignment horizontal="right" vertical="center"/>
      <protection/>
    </xf>
    <xf numFmtId="166" fontId="10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0" fontId="4" fillId="0" borderId="24" xfId="22" applyFont="1" applyFill="1" applyBorder="1" applyAlignment="1">
      <alignment horizontal="center"/>
      <protection/>
    </xf>
    <xf numFmtId="3" fontId="1" fillId="0" borderId="24" xfId="0" applyNumberFormat="1" applyFont="1" applyFill="1" applyBorder="1"/>
    <xf numFmtId="3" fontId="51" fillId="0" borderId="24" xfId="0" applyNumberFormat="1" applyFont="1" applyFill="1" applyBorder="1" applyAlignment="1">
      <alignment vertical="center"/>
    </xf>
    <xf numFmtId="166" fontId="10" fillId="0" borderId="24" xfId="30" applyNumberFormat="1" applyFont="1" applyBorder="1"/>
    <xf numFmtId="17" fontId="51" fillId="39" borderId="19" xfId="0" applyNumberFormat="1" applyFont="1" applyFill="1" applyBorder="1" applyAlignment="1">
      <alignment horizontal="center" vertical="center"/>
    </xf>
    <xf numFmtId="0" fontId="3" fillId="0" borderId="24" xfId="26" applyFont="1" applyFill="1" applyBorder="1" applyAlignment="1">
      <alignment vertical="center"/>
      <protection/>
    </xf>
    <xf numFmtId="4" fontId="1" fillId="0" borderId="24" xfId="33" applyNumberFormat="1" applyFont="1" applyFill="1" applyBorder="1">
      <alignment/>
      <protection/>
    </xf>
    <xf numFmtId="4" fontId="0" fillId="0" borderId="24" xfId="0" applyNumberFormat="1" applyBorder="1"/>
    <xf numFmtId="4" fontId="51" fillId="0" borderId="24" xfId="33" applyNumberFormat="1" applyFont="1" applyFill="1" applyBorder="1" applyAlignment="1">
      <alignment horizontal="right" vertical="center"/>
      <protection/>
    </xf>
    <xf numFmtId="4" fontId="10" fillId="0" borderId="24" xfId="0" applyNumberFormat="1" applyFont="1" applyBorder="1"/>
    <xf numFmtId="0" fontId="4" fillId="0" borderId="24" xfId="33" applyFont="1" applyFill="1" applyBorder="1" applyAlignment="1">
      <alignment vertical="center"/>
      <protection/>
    </xf>
    <xf numFmtId="2" fontId="7" fillId="0" borderId="24" xfId="33" applyNumberFormat="1" applyFont="1" applyFill="1" applyBorder="1" applyAlignment="1">
      <alignment vertical="center"/>
      <protection/>
    </xf>
    <xf numFmtId="2" fontId="1" fillId="0" borderId="24" xfId="33" applyNumberFormat="1" applyFont="1" applyFill="1" applyBorder="1" applyAlignment="1">
      <alignment vertical="center"/>
      <protection/>
    </xf>
    <xf numFmtId="2" fontId="0" fillId="0" borderId="24" xfId="0" applyNumberFormat="1" applyBorder="1"/>
    <xf numFmtId="4" fontId="7" fillId="0" borderId="24" xfId="33" applyNumberFormat="1" applyFont="1" applyFill="1" applyBorder="1" applyAlignment="1">
      <alignment vertical="center"/>
      <protection/>
    </xf>
    <xf numFmtId="4" fontId="1" fillId="0" borderId="24" xfId="33" applyNumberFormat="1" applyFont="1" applyFill="1" applyBorder="1" applyAlignment="1">
      <alignment vertical="center"/>
      <protection/>
    </xf>
    <xf numFmtId="4" fontId="3" fillId="0" borderId="24" xfId="33" applyNumberFormat="1" applyFont="1" applyFill="1" applyBorder="1" applyAlignment="1">
      <alignment horizontal="right" vertical="center"/>
      <protection/>
    </xf>
    <xf numFmtId="2" fontId="10" fillId="0" borderId="24" xfId="0" applyNumberFormat="1" applyFont="1" applyBorder="1"/>
    <xf numFmtId="169" fontId="1" fillId="0" borderId="24" xfId="33" applyNumberFormat="1" applyBorder="1">
      <alignment/>
      <protection/>
    </xf>
    <xf numFmtId="169" fontId="0" fillId="0" borderId="24" xfId="0" applyNumberFormat="1" applyBorder="1"/>
    <xf numFmtId="0" fontId="3" fillId="0" borderId="24" xfId="26" applyNumberFormat="1" applyFont="1" applyFill="1" applyBorder="1" applyAlignment="1" quotePrefix="1">
      <alignment horizontal="center" vertical="top"/>
      <protection/>
    </xf>
    <xf numFmtId="0" fontId="4" fillId="0" borderId="24" xfId="26" applyFont="1" applyFill="1" applyBorder="1" applyAlignment="1">
      <alignment vertical="center"/>
      <protection/>
    </xf>
    <xf numFmtId="0" fontId="3" fillId="0" borderId="24" xfId="26" applyFont="1" applyFill="1" applyBorder="1" applyAlignment="1" quotePrefix="1">
      <alignment horizontal="center" vertical="top"/>
      <protection/>
    </xf>
    <xf numFmtId="3" fontId="53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4" fillId="0" borderId="24" xfId="22" applyFont="1" applyFill="1" applyBorder="1">
      <alignment/>
      <protection/>
    </xf>
    <xf numFmtId="166" fontId="0" fillId="0" borderId="24" xfId="30" applyNumberFormat="1" applyFont="1" applyBorder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9" fontId="51" fillId="0" borderId="24" xfId="33" applyNumberFormat="1" applyFont="1" applyBorder="1">
      <alignment/>
      <protection/>
    </xf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19" xfId="0" applyNumberFormat="1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 wrapText="1"/>
    </xf>
    <xf numFmtId="17" fontId="11" fillId="39" borderId="0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9" fillId="0" borderId="24" xfId="26" applyFont="1" applyFill="1" applyBorder="1" applyAlignment="1">
      <alignment horizontal="center" vertical="top" wrapText="1"/>
      <protection/>
    </xf>
    <xf numFmtId="0" fontId="7" fillId="0" borderId="24" xfId="22" applyFont="1" applyFill="1" applyBorder="1" applyAlignment="1">
      <alignment horizontal="center"/>
      <protection/>
    </xf>
    <xf numFmtId="0" fontId="3" fillId="0" borderId="24" xfId="22" applyFont="1" applyFill="1" applyBorder="1" applyAlignment="1">
      <alignment horizontal="center"/>
      <protection/>
    </xf>
    <xf numFmtId="0" fontId="52" fillId="0" borderId="24" xfId="26" applyFont="1" applyFill="1" applyBorder="1" applyAlignment="1">
      <alignment horizontal="center" vertical="top" wrapText="1"/>
      <protection/>
    </xf>
  </cellXfs>
  <cellStyles count="9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  <cellStyle name="Normal 112" xfId="925"/>
    <cellStyle name="Normal 109 2" xfId="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;a&#287;layan\TEPAV%20&#304;stihdam%20&#304;zleme%20B&#252;lteni\TEMMUZ-2015\&#304;stihdam_&#304;zleme_B&#252;lteni_07_2015_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E2">
            <v>291832</v>
          </cell>
        </row>
        <row r="3">
          <cell r="E3">
            <v>41411</v>
          </cell>
        </row>
        <row r="4">
          <cell r="E4">
            <v>91688</v>
          </cell>
        </row>
        <row r="5">
          <cell r="E5">
            <v>21080</v>
          </cell>
        </row>
        <row r="6">
          <cell r="E6">
            <v>41906</v>
          </cell>
        </row>
        <row r="7">
          <cell r="E7">
            <v>1181998</v>
          </cell>
        </row>
        <row r="8">
          <cell r="E8">
            <v>591939</v>
          </cell>
        </row>
        <row r="9">
          <cell r="E9">
            <v>23293</v>
          </cell>
        </row>
        <row r="10">
          <cell r="E10">
            <v>162157</v>
          </cell>
        </row>
        <row r="11">
          <cell r="E11">
            <v>169346</v>
          </cell>
        </row>
        <row r="12">
          <cell r="E12">
            <v>43231</v>
          </cell>
        </row>
        <row r="13">
          <cell r="E13">
            <v>22662</v>
          </cell>
        </row>
        <row r="14">
          <cell r="E14">
            <v>20180</v>
          </cell>
        </row>
        <row r="15">
          <cell r="E15">
            <v>59087</v>
          </cell>
        </row>
        <row r="16">
          <cell r="E16">
            <v>37295</v>
          </cell>
        </row>
        <row r="17">
          <cell r="E17">
            <v>645999</v>
          </cell>
        </row>
        <row r="18">
          <cell r="E18">
            <v>84161</v>
          </cell>
        </row>
        <row r="19">
          <cell r="E19">
            <v>23815</v>
          </cell>
        </row>
        <row r="20">
          <cell r="E20">
            <v>55514</v>
          </cell>
        </row>
        <row r="21">
          <cell r="E21">
            <v>188791</v>
          </cell>
        </row>
        <row r="22">
          <cell r="E22">
            <v>117251</v>
          </cell>
        </row>
        <row r="23">
          <cell r="E23">
            <v>62138</v>
          </cell>
        </row>
        <row r="24">
          <cell r="E24">
            <v>63584</v>
          </cell>
        </row>
        <row r="25">
          <cell r="E25">
            <v>26076</v>
          </cell>
        </row>
        <row r="26">
          <cell r="E26">
            <v>80480</v>
          </cell>
        </row>
        <row r="27">
          <cell r="E27">
            <v>168756</v>
          </cell>
        </row>
        <row r="28">
          <cell r="E28">
            <v>267225</v>
          </cell>
        </row>
        <row r="29">
          <cell r="E29">
            <v>50991</v>
          </cell>
        </row>
        <row r="30">
          <cell r="E30">
            <v>15899</v>
          </cell>
        </row>
        <row r="31">
          <cell r="E31">
            <v>12331</v>
          </cell>
        </row>
        <row r="32">
          <cell r="E32">
            <v>150160</v>
          </cell>
        </row>
        <row r="33">
          <cell r="E33">
            <v>64546</v>
          </cell>
        </row>
        <row r="34">
          <cell r="E34">
            <v>226570</v>
          </cell>
        </row>
        <row r="35">
          <cell r="E35">
            <v>4017275</v>
          </cell>
        </row>
        <row r="36">
          <cell r="E36">
            <v>864362</v>
          </cell>
        </row>
        <row r="37">
          <cell r="E37">
            <v>21631</v>
          </cell>
        </row>
        <row r="38">
          <cell r="E38">
            <v>48111</v>
          </cell>
        </row>
        <row r="39">
          <cell r="E39">
            <v>223968</v>
          </cell>
        </row>
        <row r="40">
          <cell r="E40">
            <v>65458</v>
          </cell>
        </row>
        <row r="41">
          <cell r="E41">
            <v>25911</v>
          </cell>
        </row>
        <row r="42">
          <cell r="E42">
            <v>464219</v>
          </cell>
        </row>
        <row r="43">
          <cell r="E43">
            <v>302771</v>
          </cell>
        </row>
        <row r="44">
          <cell r="E44">
            <v>83227</v>
          </cell>
        </row>
        <row r="45">
          <cell r="E45">
            <v>90866</v>
          </cell>
        </row>
        <row r="46">
          <cell r="E46">
            <v>227783</v>
          </cell>
        </row>
        <row r="47">
          <cell r="E47">
            <v>132690</v>
          </cell>
        </row>
        <row r="48">
          <cell r="E48">
            <v>56034</v>
          </cell>
        </row>
        <row r="49">
          <cell r="E49">
            <v>232816</v>
          </cell>
        </row>
        <row r="50">
          <cell r="E50">
            <v>19188</v>
          </cell>
        </row>
        <row r="51">
          <cell r="E51">
            <v>40842</v>
          </cell>
        </row>
        <row r="52">
          <cell r="E52">
            <v>39893</v>
          </cell>
        </row>
        <row r="53">
          <cell r="E53">
            <v>74280</v>
          </cell>
        </row>
        <row r="54">
          <cell r="E54">
            <v>48034</v>
          </cell>
        </row>
        <row r="55">
          <cell r="E55">
            <v>171872</v>
          </cell>
        </row>
        <row r="56">
          <cell r="E56">
            <v>154367</v>
          </cell>
        </row>
        <row r="57">
          <cell r="E57">
            <v>19800</v>
          </cell>
        </row>
        <row r="58">
          <cell r="E58">
            <v>23148</v>
          </cell>
        </row>
        <row r="59">
          <cell r="E59">
            <v>79945</v>
          </cell>
        </row>
        <row r="60">
          <cell r="E60">
            <v>245366</v>
          </cell>
        </row>
        <row r="61">
          <cell r="E61">
            <v>54199</v>
          </cell>
        </row>
        <row r="62">
          <cell r="E62">
            <v>119612</v>
          </cell>
        </row>
        <row r="63">
          <cell r="E63">
            <v>9329</v>
          </cell>
        </row>
        <row r="64">
          <cell r="E64">
            <v>109233</v>
          </cell>
        </row>
        <row r="65">
          <cell r="E65">
            <v>59553</v>
          </cell>
        </row>
        <row r="66">
          <cell r="E66">
            <v>63053</v>
          </cell>
        </row>
        <row r="67">
          <cell r="E67">
            <v>37832</v>
          </cell>
        </row>
        <row r="68">
          <cell r="E68">
            <v>81136</v>
          </cell>
        </row>
        <row r="69">
          <cell r="E69">
            <v>44651</v>
          </cell>
        </row>
        <row r="70">
          <cell r="E70">
            <v>7867</v>
          </cell>
        </row>
        <row r="71">
          <cell r="E71">
            <v>42146</v>
          </cell>
        </row>
        <row r="72">
          <cell r="E72">
            <v>35032</v>
          </cell>
        </row>
        <row r="73">
          <cell r="E73">
            <v>43498</v>
          </cell>
        </row>
        <row r="74">
          <cell r="E74">
            <v>26558</v>
          </cell>
        </row>
        <row r="75">
          <cell r="E75">
            <v>27927</v>
          </cell>
        </row>
        <row r="76">
          <cell r="E76">
            <v>8919</v>
          </cell>
        </row>
        <row r="77">
          <cell r="E77">
            <v>13419</v>
          </cell>
        </row>
        <row r="78">
          <cell r="E78">
            <v>51014</v>
          </cell>
        </row>
        <row r="79">
          <cell r="E79">
            <v>42086</v>
          </cell>
        </row>
        <row r="80">
          <cell r="E80">
            <v>12198</v>
          </cell>
        </row>
        <row r="81">
          <cell r="E81">
            <v>48617</v>
          </cell>
        </row>
        <row r="82">
          <cell r="E82">
            <v>76147</v>
          </cell>
        </row>
        <row r="83">
          <cell r="E83">
            <v>13891275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9"/>
  <sheetViews>
    <sheetView workbookViewId="0" topLeftCell="C1">
      <pane ySplit="1" topLeftCell="A2" activePane="bottomLeft" state="frozen"/>
      <selection pane="bottomLeft" activeCell="O14" sqref="O14"/>
    </sheetView>
  </sheetViews>
  <sheetFormatPr defaultColWidth="8.8515625" defaultRowHeight="15"/>
  <cols>
    <col min="1" max="1" width="9.140625" style="7" customWidth="1"/>
    <col min="2" max="2" width="17.7109375" style="7" bestFit="1" customWidth="1"/>
    <col min="3" max="3" width="11.57421875" style="7" bestFit="1" customWidth="1"/>
    <col min="4" max="4" width="15.57421875" style="7" bestFit="1" customWidth="1"/>
    <col min="5" max="5" width="17.7109375" style="7" bestFit="1" customWidth="1"/>
    <col min="6" max="6" width="12.8515625" style="7" bestFit="1" customWidth="1"/>
    <col min="7" max="7" width="18.00390625" style="7" customWidth="1"/>
    <col min="8" max="8" width="14.57421875" style="7" bestFit="1" customWidth="1"/>
    <col min="9" max="9" width="11.421875" style="7" bestFit="1" customWidth="1"/>
    <col min="10" max="10" width="8.8515625" style="7" customWidth="1"/>
    <col min="11" max="11" width="9.140625" style="7" bestFit="1" customWidth="1"/>
    <col min="12" max="14" width="8.8515625" style="7" customWidth="1"/>
    <col min="15" max="15" width="10.140625" style="7" bestFit="1" customWidth="1"/>
    <col min="16" max="16384" width="8.8515625" style="7" customWidth="1"/>
  </cols>
  <sheetData>
    <row r="1" spans="1:9" ht="15">
      <c r="A1" s="32" t="s">
        <v>0</v>
      </c>
      <c r="B1" s="34" t="s">
        <v>256</v>
      </c>
      <c r="C1" s="34" t="s">
        <v>257</v>
      </c>
      <c r="D1" s="35" t="s">
        <v>262</v>
      </c>
      <c r="E1" s="35" t="s">
        <v>263</v>
      </c>
      <c r="F1" s="36" t="s">
        <v>260</v>
      </c>
      <c r="G1" s="36" t="s">
        <v>261</v>
      </c>
      <c r="H1" s="37" t="s">
        <v>259</v>
      </c>
      <c r="I1" s="37" t="s">
        <v>258</v>
      </c>
    </row>
    <row r="2" spans="1:16" ht="15">
      <c r="A2" s="39">
        <v>39722</v>
      </c>
      <c r="B2" s="43">
        <v>9119936</v>
      </c>
      <c r="C2" s="41">
        <f>(B2/$B$2)*100</f>
        <v>100</v>
      </c>
      <c r="D2" s="43">
        <v>1910373</v>
      </c>
      <c r="E2" s="41">
        <f aca="true" t="shared" si="0" ref="E2:E65">(D2/$D$2)*100</f>
        <v>100</v>
      </c>
      <c r="F2" s="43">
        <v>1137405</v>
      </c>
      <c r="G2" s="41">
        <f>(F2/$F$2)*100</f>
        <v>100</v>
      </c>
      <c r="H2" s="43">
        <v>2187772</v>
      </c>
      <c r="I2" s="42">
        <f>(H2/$H$2)*100</f>
        <v>100</v>
      </c>
      <c r="J2" s="8"/>
      <c r="K2" s="18"/>
      <c r="O2" s="17"/>
      <c r="P2" s="9"/>
    </row>
    <row r="3" spans="1:16" ht="15">
      <c r="A3" s="39">
        <v>39753</v>
      </c>
      <c r="B3" s="43">
        <v>9022823</v>
      </c>
      <c r="C3" s="41">
        <f aca="true" t="shared" si="1" ref="C3:C66">(B3/$B$2)*100</f>
        <v>98.93515700110176</v>
      </c>
      <c r="D3" s="43">
        <v>1911654</v>
      </c>
      <c r="E3" s="41">
        <f t="shared" si="0"/>
        <v>100.06705496779948</v>
      </c>
      <c r="F3" s="43">
        <v>1140518</v>
      </c>
      <c r="G3" s="41">
        <f aca="true" t="shared" si="2" ref="G3:G66">(F3/$F$2)*100</f>
        <v>100.27369318756291</v>
      </c>
      <c r="H3" s="43">
        <v>2199425</v>
      </c>
      <c r="I3" s="42">
        <f aca="true" t="shared" si="3" ref="I3:I66">(H3/$H$2)*100</f>
        <v>100.53264234115804</v>
      </c>
      <c r="J3" s="8"/>
      <c r="K3" s="18"/>
      <c r="O3" s="17"/>
      <c r="P3" s="9"/>
    </row>
    <row r="4" spans="1:16" ht="15">
      <c r="A4" s="39">
        <v>39783</v>
      </c>
      <c r="B4" s="43">
        <v>8802989</v>
      </c>
      <c r="C4" s="41">
        <f t="shared" si="1"/>
        <v>96.5246795591548</v>
      </c>
      <c r="D4" s="43">
        <v>1897864</v>
      </c>
      <c r="E4" s="41">
        <f t="shared" si="0"/>
        <v>99.34520640733511</v>
      </c>
      <c r="F4" s="43">
        <v>1141467</v>
      </c>
      <c r="G4" s="41">
        <f t="shared" si="2"/>
        <v>100.35712872723437</v>
      </c>
      <c r="H4" s="43">
        <v>2205676</v>
      </c>
      <c r="I4" s="42">
        <f t="shared" si="3"/>
        <v>100.81836681336081</v>
      </c>
      <c r="J4" s="8"/>
      <c r="K4" s="18"/>
      <c r="O4" s="17"/>
      <c r="P4" s="9"/>
    </row>
    <row r="5" spans="1:16" ht="15">
      <c r="A5" s="39">
        <v>39814</v>
      </c>
      <c r="B5" s="43">
        <v>8481011</v>
      </c>
      <c r="C5" s="41">
        <f t="shared" si="1"/>
        <v>92.99419425750357</v>
      </c>
      <c r="D5" s="43">
        <v>1912296</v>
      </c>
      <c r="E5" s="41">
        <f t="shared" si="0"/>
        <v>100.10066097039687</v>
      </c>
      <c r="F5" s="43">
        <v>1144082</v>
      </c>
      <c r="G5" s="41">
        <f t="shared" si="2"/>
        <v>100.58703803834166</v>
      </c>
      <c r="H5" s="43">
        <v>2208984</v>
      </c>
      <c r="I5" s="42">
        <f t="shared" si="3"/>
        <v>100.96957086935933</v>
      </c>
      <c r="J5" s="8"/>
      <c r="K5" s="18"/>
      <c r="O5" s="17"/>
      <c r="P5" s="9"/>
    </row>
    <row r="6" spans="1:16" ht="15">
      <c r="A6" s="39">
        <v>39845</v>
      </c>
      <c r="B6" s="43">
        <v>8362290</v>
      </c>
      <c r="C6" s="41">
        <f t="shared" si="1"/>
        <v>91.69241977136681</v>
      </c>
      <c r="D6" s="43">
        <v>1918636</v>
      </c>
      <c r="E6" s="41">
        <f t="shared" si="0"/>
        <v>100.4325333324958</v>
      </c>
      <c r="F6" s="43">
        <v>1146634</v>
      </c>
      <c r="G6" s="41">
        <f t="shared" si="2"/>
        <v>100.81140842531904</v>
      </c>
      <c r="H6" s="43">
        <v>2213460</v>
      </c>
      <c r="I6" s="42">
        <f t="shared" si="3"/>
        <v>101.17416257269953</v>
      </c>
      <c r="J6" s="8"/>
      <c r="K6" s="18"/>
      <c r="O6" s="17"/>
      <c r="P6" s="9"/>
    </row>
    <row r="7" spans="1:16" ht="15">
      <c r="A7" s="39">
        <v>39873</v>
      </c>
      <c r="B7" s="43">
        <v>8410234</v>
      </c>
      <c r="C7" s="41">
        <f t="shared" si="1"/>
        <v>92.2181252149138</v>
      </c>
      <c r="D7" s="43">
        <v>1916016</v>
      </c>
      <c r="E7" s="41">
        <f t="shared" si="0"/>
        <v>100.29538734058741</v>
      </c>
      <c r="F7" s="43">
        <v>1150295</v>
      </c>
      <c r="G7" s="41">
        <f t="shared" si="2"/>
        <v>101.13328146086926</v>
      </c>
      <c r="H7" s="43">
        <v>2279020</v>
      </c>
      <c r="I7" s="42">
        <f t="shared" si="3"/>
        <v>104.17081853136432</v>
      </c>
      <c r="J7" s="8"/>
      <c r="K7" s="18"/>
      <c r="O7" s="17"/>
      <c r="P7" s="9"/>
    </row>
    <row r="8" spans="1:16" ht="15">
      <c r="A8" s="39">
        <v>39904</v>
      </c>
      <c r="B8" s="43">
        <v>8503053</v>
      </c>
      <c r="C8" s="41">
        <f t="shared" si="1"/>
        <v>93.23588455006701</v>
      </c>
      <c r="D8" s="43">
        <v>1931510</v>
      </c>
      <c r="E8" s="41">
        <f t="shared" si="0"/>
        <v>101.10643314159067</v>
      </c>
      <c r="F8" s="43">
        <v>1149546</v>
      </c>
      <c r="G8" s="41">
        <f t="shared" si="2"/>
        <v>101.06742980732457</v>
      </c>
      <c r="H8" s="43">
        <v>2271908</v>
      </c>
      <c r="I8" s="42">
        <f t="shared" si="3"/>
        <v>103.84573895268794</v>
      </c>
      <c r="J8" s="8"/>
      <c r="K8" s="18"/>
      <c r="O8" s="17"/>
      <c r="P8" s="9"/>
    </row>
    <row r="9" spans="1:16" ht="15">
      <c r="A9" s="39">
        <v>39934</v>
      </c>
      <c r="B9" s="43">
        <v>8674726</v>
      </c>
      <c r="C9" s="41">
        <f t="shared" si="1"/>
        <v>95.11827714580453</v>
      </c>
      <c r="D9" s="43">
        <v>1945342</v>
      </c>
      <c r="E9" s="41">
        <f t="shared" si="0"/>
        <v>101.83048022558945</v>
      </c>
      <c r="F9" s="43">
        <v>1153672</v>
      </c>
      <c r="G9" s="41">
        <f t="shared" si="2"/>
        <v>101.4301853781195</v>
      </c>
      <c r="H9" s="43">
        <v>2270276</v>
      </c>
      <c r="I9" s="42">
        <f t="shared" si="3"/>
        <v>103.77114251393655</v>
      </c>
      <c r="J9" s="8"/>
      <c r="K9" s="18"/>
      <c r="O9" s="17"/>
      <c r="P9" s="9"/>
    </row>
    <row r="10" spans="1:16" ht="15">
      <c r="A10" s="39">
        <v>39965</v>
      </c>
      <c r="B10" s="43">
        <v>8922743</v>
      </c>
      <c r="C10" s="41">
        <f t="shared" si="1"/>
        <v>97.83778087916406</v>
      </c>
      <c r="D10" s="43">
        <v>1894680</v>
      </c>
      <c r="E10" s="41">
        <f t="shared" si="0"/>
        <v>99.17853738510752</v>
      </c>
      <c r="F10" s="43">
        <v>1158562</v>
      </c>
      <c r="G10" s="41">
        <f t="shared" si="2"/>
        <v>101.86011139391861</v>
      </c>
      <c r="H10" s="43">
        <v>2271485</v>
      </c>
      <c r="I10" s="42">
        <f t="shared" si="3"/>
        <v>103.82640421396745</v>
      </c>
      <c r="J10" s="8"/>
      <c r="K10" s="18"/>
      <c r="O10" s="17"/>
      <c r="P10" s="9"/>
    </row>
    <row r="11" spans="1:53" ht="15">
      <c r="A11" s="39">
        <v>39995</v>
      </c>
      <c r="B11" s="43">
        <v>9013349</v>
      </c>
      <c r="C11" s="41">
        <f t="shared" si="1"/>
        <v>98.83127469315575</v>
      </c>
      <c r="D11" s="43">
        <v>1830370</v>
      </c>
      <c r="E11" s="41">
        <f t="shared" si="0"/>
        <v>95.81217908753945</v>
      </c>
      <c r="F11" s="43">
        <v>1049015</v>
      </c>
      <c r="G11" s="41">
        <f t="shared" si="2"/>
        <v>92.22880152628132</v>
      </c>
      <c r="H11" s="43">
        <v>2260614</v>
      </c>
      <c r="I11" s="42">
        <f t="shared" si="3"/>
        <v>103.32950599971112</v>
      </c>
      <c r="J11" s="8"/>
      <c r="K11" s="18"/>
      <c r="O11" s="17"/>
      <c r="P11" s="9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ht="15">
      <c r="A12" s="39">
        <v>40026</v>
      </c>
      <c r="B12" s="43">
        <v>8977653</v>
      </c>
      <c r="C12" s="41">
        <f t="shared" si="1"/>
        <v>98.43986843767325</v>
      </c>
      <c r="D12" s="43">
        <v>1786003</v>
      </c>
      <c r="E12" s="41">
        <f t="shared" si="0"/>
        <v>93.4897530482267</v>
      </c>
      <c r="F12" s="43">
        <v>1053385</v>
      </c>
      <c r="G12" s="41">
        <f t="shared" si="2"/>
        <v>92.61300943815088</v>
      </c>
      <c r="H12" s="43">
        <v>2248048</v>
      </c>
      <c r="I12" s="42">
        <f t="shared" si="3"/>
        <v>102.75513170476631</v>
      </c>
      <c r="J12" s="8"/>
      <c r="K12" s="18"/>
      <c r="O12" s="17"/>
      <c r="P12" s="9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ht="15">
      <c r="A13" s="39">
        <v>40057</v>
      </c>
      <c r="B13" s="43">
        <v>8950211</v>
      </c>
      <c r="C13" s="41">
        <f t="shared" si="1"/>
        <v>98.13896720327861</v>
      </c>
      <c r="D13" s="43">
        <v>1820914</v>
      </c>
      <c r="E13" s="41">
        <f t="shared" si="0"/>
        <v>95.31719721750673</v>
      </c>
      <c r="F13" s="43">
        <v>1059182</v>
      </c>
      <c r="G13" s="41">
        <f t="shared" si="2"/>
        <v>93.12267837753483</v>
      </c>
      <c r="H13" s="43">
        <v>2262750</v>
      </c>
      <c r="I13" s="42">
        <f t="shared" si="3"/>
        <v>103.42713957395927</v>
      </c>
      <c r="J13" s="8"/>
      <c r="K13" s="18"/>
      <c r="O13" s="17"/>
      <c r="P13" s="9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16" ht="15">
      <c r="A14" s="39">
        <v>40087</v>
      </c>
      <c r="B14" s="43">
        <v>9046769</v>
      </c>
      <c r="C14" s="41">
        <f t="shared" si="1"/>
        <v>99.19772463315532</v>
      </c>
      <c r="D14" s="43">
        <v>1831341</v>
      </c>
      <c r="E14" s="41">
        <f t="shared" si="0"/>
        <v>95.86300685782305</v>
      </c>
      <c r="F14" s="43">
        <v>1061647</v>
      </c>
      <c r="G14" s="41">
        <f t="shared" si="2"/>
        <v>93.33939977404707</v>
      </c>
      <c r="H14" s="43">
        <v>2279402</v>
      </c>
      <c r="I14" s="42">
        <f t="shared" si="3"/>
        <v>104.1882792173956</v>
      </c>
      <c r="J14" s="8"/>
      <c r="K14" s="18"/>
      <c r="O14" s="17"/>
      <c r="P14" s="9"/>
    </row>
    <row r="15" spans="1:16" ht="15">
      <c r="A15" s="39">
        <v>40118</v>
      </c>
      <c r="B15" s="43">
        <v>8975981</v>
      </c>
      <c r="C15" s="41">
        <f t="shared" si="1"/>
        <v>98.42153497568404</v>
      </c>
      <c r="D15" s="43">
        <v>1833978</v>
      </c>
      <c r="E15" s="41">
        <f t="shared" si="0"/>
        <v>96.00104272830488</v>
      </c>
      <c r="F15" s="43">
        <v>1066653</v>
      </c>
      <c r="G15" s="41">
        <f t="shared" si="2"/>
        <v>93.7795244437997</v>
      </c>
      <c r="H15" s="43">
        <v>2266276</v>
      </c>
      <c r="I15" s="42">
        <f t="shared" si="3"/>
        <v>103.58830810523216</v>
      </c>
      <c r="J15" s="8"/>
      <c r="K15" s="18"/>
      <c r="O15" s="17"/>
      <c r="P15" s="9"/>
    </row>
    <row r="16" spans="1:16" ht="15">
      <c r="A16" s="39">
        <v>40148</v>
      </c>
      <c r="B16" s="43">
        <v>9030202</v>
      </c>
      <c r="C16" s="41">
        <f t="shared" si="1"/>
        <v>99.01606765661514</v>
      </c>
      <c r="D16" s="43">
        <v>1832133</v>
      </c>
      <c r="E16" s="41">
        <f t="shared" si="0"/>
        <v>95.9044647301862</v>
      </c>
      <c r="F16" s="43">
        <v>1016692</v>
      </c>
      <c r="G16" s="41">
        <f t="shared" si="2"/>
        <v>89.38698176990606</v>
      </c>
      <c r="H16" s="43">
        <v>2241418</v>
      </c>
      <c r="I16" s="42">
        <f t="shared" si="3"/>
        <v>102.4520836723388</v>
      </c>
      <c r="J16" s="8"/>
      <c r="K16" s="18"/>
      <c r="O16" s="17"/>
      <c r="P16" s="9"/>
    </row>
    <row r="17" spans="1:16" ht="15">
      <c r="A17" s="39">
        <v>40179</v>
      </c>
      <c r="B17" s="43">
        <v>8874966</v>
      </c>
      <c r="C17" s="41">
        <f t="shared" si="1"/>
        <v>97.31390658881817</v>
      </c>
      <c r="D17" s="43">
        <v>1829450</v>
      </c>
      <c r="E17" s="41">
        <f t="shared" si="0"/>
        <v>95.76402095297621</v>
      </c>
      <c r="F17" s="43">
        <v>1023665</v>
      </c>
      <c r="G17" s="41">
        <f t="shared" si="2"/>
        <v>90.00004395971531</v>
      </c>
      <c r="H17" s="43">
        <v>2224741</v>
      </c>
      <c r="I17" s="42">
        <f t="shared" si="3"/>
        <v>101.68980131384806</v>
      </c>
      <c r="J17" s="8"/>
      <c r="K17" s="18"/>
      <c r="O17" s="17"/>
      <c r="P17" s="9"/>
    </row>
    <row r="18" spans="1:16" ht="15">
      <c r="A18" s="39">
        <v>40210</v>
      </c>
      <c r="B18" s="43">
        <v>8900113</v>
      </c>
      <c r="C18" s="41">
        <f t="shared" si="1"/>
        <v>97.58964317293454</v>
      </c>
      <c r="D18" s="43">
        <v>1836308</v>
      </c>
      <c r="E18" s="41">
        <f t="shared" si="0"/>
        <v>96.12300843866618</v>
      </c>
      <c r="F18" s="43">
        <v>1036251</v>
      </c>
      <c r="G18" s="41">
        <f t="shared" si="2"/>
        <v>91.10659791367192</v>
      </c>
      <c r="H18" s="43">
        <v>2232394</v>
      </c>
      <c r="I18" s="42">
        <f t="shared" si="3"/>
        <v>102.03960924630171</v>
      </c>
      <c r="J18" s="8"/>
      <c r="K18" s="18"/>
      <c r="O18" s="17"/>
      <c r="P18" s="9"/>
    </row>
    <row r="19" spans="1:16" ht="15">
      <c r="A19" s="39">
        <v>40238</v>
      </c>
      <c r="B19" s="43">
        <v>9136036</v>
      </c>
      <c r="C19" s="41">
        <f t="shared" si="1"/>
        <v>100.17653632657071</v>
      </c>
      <c r="D19" s="43">
        <v>1836519</v>
      </c>
      <c r="E19" s="41">
        <f t="shared" si="0"/>
        <v>96.13405340213666</v>
      </c>
      <c r="F19" s="43">
        <v>1044023</v>
      </c>
      <c r="G19" s="41">
        <f t="shared" si="2"/>
        <v>91.78990772855755</v>
      </c>
      <c r="H19" s="43">
        <v>2233661</v>
      </c>
      <c r="I19" s="42">
        <f t="shared" si="3"/>
        <v>102.09752204525884</v>
      </c>
      <c r="J19" s="8"/>
      <c r="K19" s="18"/>
      <c r="O19" s="17"/>
      <c r="P19" s="9"/>
    </row>
    <row r="20" spans="1:16" ht="15">
      <c r="A20" s="39">
        <v>40269</v>
      </c>
      <c r="B20" s="43">
        <v>9361665</v>
      </c>
      <c r="C20" s="41">
        <f t="shared" si="1"/>
        <v>102.65055588109391</v>
      </c>
      <c r="D20" s="43">
        <v>1840882</v>
      </c>
      <c r="E20" s="41">
        <f t="shared" si="0"/>
        <v>96.36243812072303</v>
      </c>
      <c r="F20" s="43">
        <v>1049270</v>
      </c>
      <c r="G20" s="41">
        <f t="shared" si="2"/>
        <v>92.25122098109293</v>
      </c>
      <c r="H20" s="43">
        <v>2228659</v>
      </c>
      <c r="I20" s="42">
        <f t="shared" si="3"/>
        <v>101.86888761717401</v>
      </c>
      <c r="J20" s="8"/>
      <c r="K20" s="18"/>
      <c r="O20" s="17"/>
      <c r="P20" s="9"/>
    </row>
    <row r="21" spans="1:16" ht="15">
      <c r="A21" s="39">
        <v>40299</v>
      </c>
      <c r="B21" s="43">
        <v>9604589</v>
      </c>
      <c r="C21" s="41">
        <f t="shared" si="1"/>
        <v>105.31421492431525</v>
      </c>
      <c r="D21" s="43">
        <v>1850444</v>
      </c>
      <c r="E21" s="41">
        <f t="shared" si="0"/>
        <v>96.8629686453902</v>
      </c>
      <c r="F21" s="43">
        <v>1047511</v>
      </c>
      <c r="G21" s="41">
        <f t="shared" si="2"/>
        <v>92.09657070260813</v>
      </c>
      <c r="H21" s="43">
        <v>2220134</v>
      </c>
      <c r="I21" s="42">
        <f t="shared" si="3"/>
        <v>101.47922178362279</v>
      </c>
      <c r="J21" s="8"/>
      <c r="K21" s="18"/>
      <c r="O21" s="17"/>
      <c r="P21" s="9"/>
    </row>
    <row r="22" spans="1:16" ht="15">
      <c r="A22" s="39">
        <v>40330</v>
      </c>
      <c r="B22" s="43">
        <v>9743072</v>
      </c>
      <c r="C22" s="41">
        <f t="shared" si="1"/>
        <v>106.83267952757562</v>
      </c>
      <c r="D22" s="43">
        <v>1849129</v>
      </c>
      <c r="E22" s="41">
        <f t="shared" si="0"/>
        <v>96.7941339204438</v>
      </c>
      <c r="F22" s="43">
        <v>1054916</v>
      </c>
      <c r="G22" s="41">
        <f t="shared" si="2"/>
        <v>92.74761408645118</v>
      </c>
      <c r="H22" s="43">
        <v>2250200</v>
      </c>
      <c r="I22" s="42">
        <f t="shared" si="3"/>
        <v>102.85349661664927</v>
      </c>
      <c r="J22" s="8"/>
      <c r="K22" s="18"/>
      <c r="O22" s="17"/>
      <c r="P22" s="9"/>
    </row>
    <row r="23" spans="1:16" ht="15">
      <c r="A23" s="39">
        <v>40360</v>
      </c>
      <c r="B23" s="43">
        <v>9976855</v>
      </c>
      <c r="C23" s="41">
        <f t="shared" si="1"/>
        <v>109.39610760426388</v>
      </c>
      <c r="D23" s="43">
        <v>1859828.0926363636</v>
      </c>
      <c r="E23" s="41">
        <f t="shared" si="0"/>
        <v>97.35418646705976</v>
      </c>
      <c r="F23" s="43">
        <v>1068099</v>
      </c>
      <c r="G23" s="41">
        <f t="shared" si="2"/>
        <v>93.90665594049614</v>
      </c>
      <c r="H23" s="43">
        <v>2238882</v>
      </c>
      <c r="I23" s="42">
        <f t="shared" si="3"/>
        <v>102.33616665722023</v>
      </c>
      <c r="J23" s="8"/>
      <c r="K23" s="18"/>
      <c r="O23" s="17"/>
      <c r="P23" s="9"/>
    </row>
    <row r="24" spans="1:16" ht="15">
      <c r="A24" s="39">
        <v>40391</v>
      </c>
      <c r="B24" s="43">
        <v>9937919</v>
      </c>
      <c r="C24" s="41">
        <f t="shared" si="1"/>
        <v>108.96917478368269</v>
      </c>
      <c r="D24" s="43">
        <v>1861234</v>
      </c>
      <c r="E24" s="41">
        <f t="shared" si="0"/>
        <v>97.42777981053962</v>
      </c>
      <c r="F24" s="43">
        <v>1075781</v>
      </c>
      <c r="G24" s="41">
        <f t="shared" si="2"/>
        <v>94.58205300662473</v>
      </c>
      <c r="H24" s="43">
        <v>2244534</v>
      </c>
      <c r="I24" s="42">
        <f t="shared" si="3"/>
        <v>102.59451167671952</v>
      </c>
      <c r="J24" s="8"/>
      <c r="K24" s="18"/>
      <c r="O24" s="17"/>
      <c r="P24" s="9"/>
    </row>
    <row r="25" spans="1:16" ht="15">
      <c r="A25" s="39">
        <v>40422</v>
      </c>
      <c r="B25" s="43">
        <v>9959685</v>
      </c>
      <c r="C25" s="41">
        <f t="shared" si="1"/>
        <v>109.20783873921923</v>
      </c>
      <c r="D25" s="43">
        <v>1817693.7794</v>
      </c>
      <c r="E25" s="41">
        <f t="shared" si="0"/>
        <v>95.14863219905223</v>
      </c>
      <c r="F25" s="43">
        <v>1083929</v>
      </c>
      <c r="G25" s="41">
        <f t="shared" si="2"/>
        <v>95.29842052742866</v>
      </c>
      <c r="H25" s="43">
        <v>2246537</v>
      </c>
      <c r="I25" s="42">
        <f t="shared" si="3"/>
        <v>102.68606600687824</v>
      </c>
      <c r="J25" s="8"/>
      <c r="K25" s="18"/>
      <c r="O25" s="17"/>
      <c r="P25" s="9"/>
    </row>
    <row r="26" spans="1:16" ht="15">
      <c r="A26" s="39">
        <v>40452</v>
      </c>
      <c r="B26" s="43">
        <v>9992591</v>
      </c>
      <c r="C26" s="41">
        <f t="shared" si="1"/>
        <v>109.56865267475561</v>
      </c>
      <c r="D26" s="43">
        <v>1824281.3330515001</v>
      </c>
      <c r="E26" s="41">
        <f t="shared" si="0"/>
        <v>95.49346295469525</v>
      </c>
      <c r="F26" s="43">
        <v>1089543</v>
      </c>
      <c r="G26" s="41">
        <f t="shared" si="2"/>
        <v>95.79200021100664</v>
      </c>
      <c r="H26" s="43">
        <v>2263441</v>
      </c>
      <c r="I26" s="42">
        <f t="shared" si="3"/>
        <v>103.45872421806294</v>
      </c>
      <c r="J26" s="8"/>
      <c r="K26" s="18"/>
      <c r="O26" s="17"/>
      <c r="P26" s="9"/>
    </row>
    <row r="27" spans="1:16" ht="15">
      <c r="A27" s="39">
        <v>40483</v>
      </c>
      <c r="B27" s="43">
        <v>9914876</v>
      </c>
      <c r="C27" s="41">
        <f t="shared" si="1"/>
        <v>108.71650853690203</v>
      </c>
      <c r="D27" s="43">
        <v>1832451.5024645755</v>
      </c>
      <c r="E27" s="41">
        <f t="shared" si="0"/>
        <v>95.92113699599896</v>
      </c>
      <c r="F27" s="43">
        <v>1095643</v>
      </c>
      <c r="G27" s="41">
        <f t="shared" si="2"/>
        <v>96.32830873787262</v>
      </c>
      <c r="H27" s="43">
        <v>2260299</v>
      </c>
      <c r="I27" s="42">
        <f t="shared" si="3"/>
        <v>103.31510779002566</v>
      </c>
      <c r="J27" s="8"/>
      <c r="K27" s="18"/>
      <c r="O27" s="17"/>
      <c r="P27" s="9"/>
    </row>
    <row r="28" spans="1:16" ht="15">
      <c r="A28" s="39">
        <v>40513</v>
      </c>
      <c r="B28" s="43">
        <v>10030810</v>
      </c>
      <c r="C28" s="41">
        <f t="shared" si="1"/>
        <v>109.98772359806033</v>
      </c>
      <c r="D28" s="43">
        <v>1862191.7550279992</v>
      </c>
      <c r="E28" s="41">
        <f t="shared" si="0"/>
        <v>97.47791426218855</v>
      </c>
      <c r="F28" s="43">
        <v>1101131</v>
      </c>
      <c r="G28" s="41">
        <f t="shared" si="2"/>
        <v>96.81081057319074</v>
      </c>
      <c r="H28" s="43">
        <v>2282511</v>
      </c>
      <c r="I28" s="42">
        <f t="shared" si="3"/>
        <v>104.33038726156107</v>
      </c>
      <c r="J28" s="8"/>
      <c r="K28" s="18"/>
      <c r="O28" s="17"/>
      <c r="P28" s="9"/>
    </row>
    <row r="29" spans="1:16" ht="15">
      <c r="A29" s="39">
        <v>40544</v>
      </c>
      <c r="B29" s="43">
        <v>9960858</v>
      </c>
      <c r="C29" s="41">
        <f t="shared" si="1"/>
        <v>109.22070067158367</v>
      </c>
      <c r="D29" s="43">
        <v>1876534.0000000005</v>
      </c>
      <c r="E29" s="41">
        <f t="shared" si="0"/>
        <v>98.22867052664587</v>
      </c>
      <c r="F29" s="43">
        <v>1115031</v>
      </c>
      <c r="G29" s="41">
        <f t="shared" si="2"/>
        <v>98.03289065900009</v>
      </c>
      <c r="H29" s="43">
        <v>2287486</v>
      </c>
      <c r="I29" s="42">
        <f t="shared" si="3"/>
        <v>104.55778755738716</v>
      </c>
      <c r="J29" s="8"/>
      <c r="K29" s="18"/>
      <c r="O29" s="17"/>
      <c r="P29" s="9"/>
    </row>
    <row r="30" spans="1:16" ht="15">
      <c r="A30" s="39">
        <v>40575</v>
      </c>
      <c r="B30" s="43">
        <v>9970036</v>
      </c>
      <c r="C30" s="41">
        <f t="shared" si="1"/>
        <v>109.32133734271821</v>
      </c>
      <c r="D30" s="43">
        <v>1883401.7738148256</v>
      </c>
      <c r="E30" s="41">
        <f t="shared" si="0"/>
        <v>98.58816963047664</v>
      </c>
      <c r="F30" s="43">
        <v>1144364</v>
      </c>
      <c r="G30" s="41">
        <f t="shared" si="2"/>
        <v>100.61183131778037</v>
      </c>
      <c r="H30" s="43">
        <v>2301439</v>
      </c>
      <c r="I30" s="42">
        <f t="shared" si="3"/>
        <v>105.19555968355021</v>
      </c>
      <c r="J30" s="8"/>
      <c r="K30" s="18"/>
      <c r="O30" s="17"/>
      <c r="P30" s="9"/>
    </row>
    <row r="31" spans="1:16" ht="15">
      <c r="A31" s="39">
        <v>40603</v>
      </c>
      <c r="B31" s="43">
        <v>10252034</v>
      </c>
      <c r="C31" s="41">
        <f t="shared" si="1"/>
        <v>112.41344237503421</v>
      </c>
      <c r="D31" s="43">
        <v>1901118.795957645</v>
      </c>
      <c r="E31" s="41">
        <f t="shared" si="0"/>
        <v>99.51558130049185</v>
      </c>
      <c r="F31" s="43">
        <v>1157888</v>
      </c>
      <c r="G31" s="41">
        <f t="shared" si="2"/>
        <v>101.80085369767144</v>
      </c>
      <c r="H31" s="43">
        <v>2306478</v>
      </c>
      <c r="I31" s="42">
        <f t="shared" si="3"/>
        <v>105.42588532991554</v>
      </c>
      <c r="J31" s="8"/>
      <c r="K31" s="18"/>
      <c r="O31" s="17"/>
      <c r="P31" s="9"/>
    </row>
    <row r="32" spans="1:16" ht="15">
      <c r="A32" s="39">
        <v>40634</v>
      </c>
      <c r="B32" s="43">
        <v>10511792</v>
      </c>
      <c r="C32" s="41">
        <f t="shared" si="1"/>
        <v>115.26168604691962</v>
      </c>
      <c r="D32" s="43">
        <v>1906281.7196028521</v>
      </c>
      <c r="E32" s="41">
        <f t="shared" si="0"/>
        <v>99.78583866097627</v>
      </c>
      <c r="F32" s="43">
        <v>1195761</v>
      </c>
      <c r="G32" s="41">
        <f t="shared" si="2"/>
        <v>105.13062629406411</v>
      </c>
      <c r="H32" s="43">
        <v>2305863</v>
      </c>
      <c r="I32" s="42">
        <f t="shared" si="3"/>
        <v>105.39777453957726</v>
      </c>
      <c r="J32" s="8"/>
      <c r="K32" s="18"/>
      <c r="O32" s="17"/>
      <c r="P32" s="9"/>
    </row>
    <row r="33" spans="1:16" ht="15">
      <c r="A33" s="39">
        <v>40664</v>
      </c>
      <c r="B33" s="43">
        <v>10771209</v>
      </c>
      <c r="C33" s="41">
        <f t="shared" si="1"/>
        <v>118.1061906574783</v>
      </c>
      <c r="D33" s="43">
        <v>1885039.9718485156</v>
      </c>
      <c r="E33" s="41">
        <f t="shared" si="0"/>
        <v>98.67392241455022</v>
      </c>
      <c r="F33" s="43">
        <v>1218210</v>
      </c>
      <c r="G33" s="41">
        <f t="shared" si="2"/>
        <v>107.10432959236155</v>
      </c>
      <c r="H33" s="43">
        <v>2312096</v>
      </c>
      <c r="I33" s="42">
        <f t="shared" si="3"/>
        <v>105.68267625694085</v>
      </c>
      <c r="J33" s="8"/>
      <c r="K33" s="18"/>
      <c r="O33" s="17"/>
      <c r="P33" s="9"/>
    </row>
    <row r="34" spans="1:16" ht="15">
      <c r="A34" s="39">
        <v>40695</v>
      </c>
      <c r="B34" s="43">
        <v>11045909</v>
      </c>
      <c r="C34" s="41">
        <f t="shared" si="1"/>
        <v>121.1182731984084</v>
      </c>
      <c r="D34" s="43">
        <v>1889623.9999999995</v>
      </c>
      <c r="E34" s="41">
        <f t="shared" si="0"/>
        <v>98.91387702820337</v>
      </c>
      <c r="F34" s="43">
        <v>1199684</v>
      </c>
      <c r="G34" s="41">
        <f t="shared" si="2"/>
        <v>105.47553422044038</v>
      </c>
      <c r="H34" s="43">
        <v>2370551</v>
      </c>
      <c r="I34" s="42">
        <f t="shared" si="3"/>
        <v>108.3545725971445</v>
      </c>
      <c r="J34" s="8"/>
      <c r="K34" s="18"/>
      <c r="O34" s="17"/>
      <c r="P34" s="9"/>
    </row>
    <row r="35" spans="1:16" ht="15">
      <c r="A35" s="39">
        <v>40725</v>
      </c>
      <c r="B35" s="43">
        <v>11112453</v>
      </c>
      <c r="C35" s="41">
        <f t="shared" si="1"/>
        <v>121.84792744159607</v>
      </c>
      <c r="D35" s="43">
        <v>1868398.0000000002</v>
      </c>
      <c r="E35" s="41">
        <f t="shared" si="0"/>
        <v>97.80278511055172</v>
      </c>
      <c r="F35" s="43">
        <v>1184844</v>
      </c>
      <c r="G35" s="41">
        <f t="shared" si="2"/>
        <v>104.1708098698353</v>
      </c>
      <c r="H35" s="43">
        <v>2376533</v>
      </c>
      <c r="I35" s="42">
        <f t="shared" si="3"/>
        <v>108.62800145536188</v>
      </c>
      <c r="J35" s="8"/>
      <c r="K35" s="18"/>
      <c r="O35" s="17"/>
      <c r="P35" s="9"/>
    </row>
    <row r="36" spans="1:16" ht="15">
      <c r="A36" s="39">
        <v>40756</v>
      </c>
      <c r="B36" s="43">
        <v>10886860</v>
      </c>
      <c r="C36" s="41">
        <f t="shared" si="1"/>
        <v>119.3743026266851</v>
      </c>
      <c r="D36" s="43">
        <v>1876833</v>
      </c>
      <c r="E36" s="41">
        <f t="shared" si="0"/>
        <v>98.2443219203789</v>
      </c>
      <c r="F36" s="43">
        <v>1166692</v>
      </c>
      <c r="G36" s="41">
        <f t="shared" si="2"/>
        <v>102.57489636497115</v>
      </c>
      <c r="H36" s="43">
        <v>2509484</v>
      </c>
      <c r="I36" s="42">
        <f t="shared" si="3"/>
        <v>114.70500582327591</v>
      </c>
      <c r="J36" s="8"/>
      <c r="K36" s="18"/>
      <c r="O36" s="17"/>
      <c r="P36" s="9"/>
    </row>
    <row r="37" spans="1:16" ht="15">
      <c r="A37" s="39">
        <v>40787</v>
      </c>
      <c r="B37" s="43">
        <v>11061597</v>
      </c>
      <c r="C37" s="41">
        <f t="shared" si="1"/>
        <v>121.29029194941718</v>
      </c>
      <c r="D37" s="43">
        <v>1864766</v>
      </c>
      <c r="E37" s="41">
        <f t="shared" si="0"/>
        <v>97.61266517062374</v>
      </c>
      <c r="F37" s="43">
        <v>1155959</v>
      </c>
      <c r="G37" s="41">
        <f t="shared" si="2"/>
        <v>101.63125711597891</v>
      </c>
      <c r="H37" s="43">
        <v>2537648</v>
      </c>
      <c r="I37" s="42">
        <f t="shared" si="3"/>
        <v>115.99234289496346</v>
      </c>
      <c r="J37" s="8"/>
      <c r="K37" s="18"/>
      <c r="O37" s="17"/>
      <c r="P37" s="9"/>
    </row>
    <row r="38" spans="1:16" ht="15">
      <c r="A38" s="39">
        <v>40817</v>
      </c>
      <c r="B38" s="43">
        <v>11078121</v>
      </c>
      <c r="C38" s="41">
        <f t="shared" si="1"/>
        <v>121.47147743142057</v>
      </c>
      <c r="D38" s="43">
        <v>1869097</v>
      </c>
      <c r="E38" s="41">
        <f t="shared" si="0"/>
        <v>97.8393748236601</v>
      </c>
      <c r="F38" s="43">
        <v>1154076</v>
      </c>
      <c r="G38" s="41">
        <f t="shared" si="2"/>
        <v>101.46570482809554</v>
      </c>
      <c r="H38" s="43">
        <v>2579366</v>
      </c>
      <c r="I38" s="42">
        <f t="shared" si="3"/>
        <v>117.8992143605458</v>
      </c>
      <c r="J38" s="8"/>
      <c r="K38" s="18"/>
      <c r="O38" s="17"/>
      <c r="P38" s="9"/>
    </row>
    <row r="39" spans="1:15" ht="15">
      <c r="A39" s="39">
        <v>40848</v>
      </c>
      <c r="B39" s="43">
        <v>10984191</v>
      </c>
      <c r="C39" s="41">
        <f t="shared" si="1"/>
        <v>120.44153599323504</v>
      </c>
      <c r="D39" s="43">
        <v>1878909</v>
      </c>
      <c r="E39" s="41">
        <f t="shared" si="0"/>
        <v>98.35299179793684</v>
      </c>
      <c r="F39" s="43">
        <v>1142647</v>
      </c>
      <c r="G39" s="41">
        <f t="shared" si="2"/>
        <v>100.46087365538222</v>
      </c>
      <c r="H39" s="43">
        <v>2543634</v>
      </c>
      <c r="I39" s="42">
        <f t="shared" si="3"/>
        <v>116.26595458758958</v>
      </c>
      <c r="J39" s="8"/>
      <c r="K39" s="18"/>
      <c r="O39" s="9"/>
    </row>
    <row r="40" spans="1:15" ht="15">
      <c r="A40" s="39">
        <v>40878</v>
      </c>
      <c r="B40" s="43">
        <v>11030939</v>
      </c>
      <c r="C40" s="41">
        <f t="shared" si="1"/>
        <v>120.95412730966532</v>
      </c>
      <c r="D40" s="43">
        <v>1880740</v>
      </c>
      <c r="E40" s="41">
        <f t="shared" si="0"/>
        <v>98.4488369548774</v>
      </c>
      <c r="F40" s="43">
        <v>1121777</v>
      </c>
      <c r="G40" s="41">
        <f t="shared" si="2"/>
        <v>98.62599513805549</v>
      </c>
      <c r="H40" s="43">
        <v>2554200</v>
      </c>
      <c r="I40" s="42">
        <f t="shared" si="3"/>
        <v>116.74891167818218</v>
      </c>
      <c r="J40" s="8"/>
      <c r="K40" s="18"/>
      <c r="O40" s="9"/>
    </row>
    <row r="41" spans="1:11" ht="15">
      <c r="A41" s="39">
        <v>40909</v>
      </c>
      <c r="B41" s="43">
        <v>10957242</v>
      </c>
      <c r="C41" s="41">
        <f t="shared" si="1"/>
        <v>120.14604049852981</v>
      </c>
      <c r="D41" s="43">
        <v>1900471</v>
      </c>
      <c r="E41" s="41">
        <f t="shared" si="0"/>
        <v>99.4816719038638</v>
      </c>
      <c r="F41" s="43">
        <v>1139504</v>
      </c>
      <c r="G41" s="41">
        <f t="shared" si="2"/>
        <v>100.18454288490028</v>
      </c>
      <c r="H41" s="43">
        <v>2563237</v>
      </c>
      <c r="I41" s="42">
        <f t="shared" si="3"/>
        <v>117.16198031604756</v>
      </c>
      <c r="J41" s="8"/>
      <c r="K41" s="18"/>
    </row>
    <row r="42" spans="1:11" ht="15">
      <c r="A42" s="39">
        <v>40940</v>
      </c>
      <c r="B42" s="43">
        <v>10845430</v>
      </c>
      <c r="C42" s="41">
        <f t="shared" si="1"/>
        <v>118.92002312296927</v>
      </c>
      <c r="D42" s="43">
        <v>1921116</v>
      </c>
      <c r="E42" s="41">
        <f t="shared" si="0"/>
        <v>100.56235091262282</v>
      </c>
      <c r="F42" s="43">
        <v>1138592</v>
      </c>
      <c r="G42" s="41">
        <f t="shared" si="2"/>
        <v>100.10436036416228</v>
      </c>
      <c r="H42" s="43">
        <v>2576419</v>
      </c>
      <c r="I42" s="42">
        <f t="shared" si="3"/>
        <v>117.76451110993284</v>
      </c>
      <c r="J42" s="8"/>
      <c r="K42" s="18"/>
    </row>
    <row r="43" spans="1:11" ht="15">
      <c r="A43" s="39">
        <v>40969</v>
      </c>
      <c r="B43" s="43">
        <v>11257343</v>
      </c>
      <c r="C43" s="41">
        <f t="shared" si="1"/>
        <v>123.43664473084021</v>
      </c>
      <c r="D43" s="43">
        <v>1932074</v>
      </c>
      <c r="E43" s="41">
        <f t="shared" si="0"/>
        <v>101.1359561719099</v>
      </c>
      <c r="F43" s="43">
        <v>1136096</v>
      </c>
      <c r="G43" s="41">
        <f t="shared" si="2"/>
        <v>99.8849134653004</v>
      </c>
      <c r="H43" s="43">
        <v>2574644</v>
      </c>
      <c r="I43" s="42">
        <f t="shared" si="3"/>
        <v>117.68337834107028</v>
      </c>
      <c r="J43" s="8"/>
      <c r="K43" s="18"/>
    </row>
    <row r="44" spans="1:11" ht="15">
      <c r="A44" s="39">
        <v>41000</v>
      </c>
      <c r="B44" s="43">
        <v>11521869</v>
      </c>
      <c r="C44" s="41">
        <f t="shared" si="1"/>
        <v>126.3371694713647</v>
      </c>
      <c r="D44" s="43">
        <v>1937480</v>
      </c>
      <c r="E44" s="41">
        <f t="shared" si="0"/>
        <v>101.4189375582674</v>
      </c>
      <c r="F44" s="43">
        <v>1121103</v>
      </c>
      <c r="G44" s="41">
        <f t="shared" si="2"/>
        <v>98.56673744180833</v>
      </c>
      <c r="H44" s="43">
        <v>2569269</v>
      </c>
      <c r="I44" s="42">
        <f t="shared" si="3"/>
        <v>117.43769460437376</v>
      </c>
      <c r="J44" s="8"/>
      <c r="K44" s="18"/>
    </row>
    <row r="45" spans="1:11" ht="15">
      <c r="A45" s="39">
        <v>41030</v>
      </c>
      <c r="B45" s="43">
        <v>11820778</v>
      </c>
      <c r="C45" s="41">
        <f t="shared" si="1"/>
        <v>129.61470343651536</v>
      </c>
      <c r="D45" s="43">
        <v>1931182</v>
      </c>
      <c r="E45" s="41">
        <f t="shared" si="0"/>
        <v>101.0892637197029</v>
      </c>
      <c r="F45" s="43">
        <v>1113613</v>
      </c>
      <c r="G45" s="41">
        <f t="shared" si="2"/>
        <v>97.90822090636141</v>
      </c>
      <c r="H45" s="43">
        <v>2574350</v>
      </c>
      <c r="I45" s="42">
        <f t="shared" si="3"/>
        <v>117.66994001203051</v>
      </c>
      <c r="J45" s="8"/>
      <c r="K45" s="18"/>
    </row>
    <row r="46" spans="1:11" ht="15">
      <c r="A46" s="39">
        <v>41061</v>
      </c>
      <c r="B46" s="43">
        <v>12087084</v>
      </c>
      <c r="C46" s="41">
        <f t="shared" si="1"/>
        <v>132.53474585786566</v>
      </c>
      <c r="D46" s="43">
        <v>1935759</v>
      </c>
      <c r="E46" s="41">
        <f t="shared" si="0"/>
        <v>101.32885043915508</v>
      </c>
      <c r="F46" s="43">
        <v>1104403</v>
      </c>
      <c r="G46" s="41">
        <f t="shared" si="2"/>
        <v>97.09848295022442</v>
      </c>
      <c r="H46" s="43">
        <v>2610813</v>
      </c>
      <c r="I46" s="42">
        <f t="shared" si="3"/>
        <v>119.33661277317746</v>
      </c>
      <c r="J46" s="8"/>
      <c r="K46" s="18"/>
    </row>
    <row r="47" spans="1:11" ht="15">
      <c r="A47" s="39">
        <v>41091</v>
      </c>
      <c r="B47" s="43">
        <v>12107944</v>
      </c>
      <c r="C47" s="41">
        <f t="shared" si="1"/>
        <v>132.76347553316162</v>
      </c>
      <c r="D47" s="43">
        <v>1938997</v>
      </c>
      <c r="E47" s="41">
        <f t="shared" si="0"/>
        <v>101.49834613449835</v>
      </c>
      <c r="F47" s="43">
        <v>1103934</v>
      </c>
      <c r="G47" s="41">
        <f t="shared" si="2"/>
        <v>97.05724873725717</v>
      </c>
      <c r="H47" s="43">
        <v>2613791</v>
      </c>
      <c r="I47" s="42">
        <f t="shared" si="3"/>
        <v>119.47273299045787</v>
      </c>
      <c r="J47" s="8"/>
      <c r="K47" s="18"/>
    </row>
    <row r="48" spans="1:11" ht="15">
      <c r="A48" s="39">
        <v>41122</v>
      </c>
      <c r="B48" s="43">
        <v>11716148</v>
      </c>
      <c r="C48" s="41">
        <f t="shared" si="1"/>
        <v>128.46743661359028</v>
      </c>
      <c r="D48" s="43">
        <v>1937355</v>
      </c>
      <c r="E48" s="41">
        <f t="shared" si="0"/>
        <v>101.41239433346263</v>
      </c>
      <c r="F48" s="43">
        <v>1101083</v>
      </c>
      <c r="G48" s="41">
        <f t="shared" si="2"/>
        <v>96.80659044052031</v>
      </c>
      <c r="H48" s="43">
        <v>2600540</v>
      </c>
      <c r="I48" s="42">
        <f t="shared" si="3"/>
        <v>118.86704830302244</v>
      </c>
      <c r="J48" s="8"/>
      <c r="K48" s="18"/>
    </row>
    <row r="49" spans="1:11" ht="15">
      <c r="A49" s="39">
        <v>41153</v>
      </c>
      <c r="B49" s="43">
        <v>12069085</v>
      </c>
      <c r="C49" s="41">
        <f t="shared" si="1"/>
        <v>132.337387016751</v>
      </c>
      <c r="D49" s="43">
        <v>1937908</v>
      </c>
      <c r="E49" s="41">
        <f t="shared" si="0"/>
        <v>101.44134155999902</v>
      </c>
      <c r="F49" s="43">
        <v>1097163</v>
      </c>
      <c r="G49" s="41">
        <f t="shared" si="2"/>
        <v>96.46194627243594</v>
      </c>
      <c r="H49" s="43">
        <v>2613470</v>
      </c>
      <c r="I49" s="42">
        <f t="shared" si="3"/>
        <v>119.45806052915935</v>
      </c>
      <c r="J49" s="8"/>
      <c r="K49" s="18"/>
    </row>
    <row r="50" spans="1:11" ht="15">
      <c r="A50" s="39">
        <v>41183</v>
      </c>
      <c r="B50" s="43">
        <v>11743906</v>
      </c>
      <c r="C50" s="41">
        <f t="shared" si="1"/>
        <v>128.77180278458093</v>
      </c>
      <c r="D50" s="43">
        <v>1987922</v>
      </c>
      <c r="E50" s="41">
        <f t="shared" si="0"/>
        <v>104.05936432309292</v>
      </c>
      <c r="F50" s="43">
        <v>1079239</v>
      </c>
      <c r="G50" s="41">
        <f t="shared" si="2"/>
        <v>94.88607839775631</v>
      </c>
      <c r="H50" s="43">
        <v>2688851</v>
      </c>
      <c r="I50" s="42">
        <f t="shared" si="3"/>
        <v>122.90362066979557</v>
      </c>
      <c r="J50" s="8"/>
      <c r="K50" s="18"/>
    </row>
    <row r="51" spans="1:11" ht="15">
      <c r="A51" s="39">
        <v>41214</v>
      </c>
      <c r="B51" s="43">
        <v>11996881</v>
      </c>
      <c r="C51" s="41">
        <f t="shared" si="1"/>
        <v>131.54567093453286</v>
      </c>
      <c r="D51" s="43">
        <v>1933781</v>
      </c>
      <c r="E51" s="41">
        <f t="shared" si="0"/>
        <v>101.22531044984409</v>
      </c>
      <c r="F51" s="43">
        <v>1071133</v>
      </c>
      <c r="G51" s="41">
        <f t="shared" si="2"/>
        <v>94.17340349303898</v>
      </c>
      <c r="H51" s="43">
        <v>2622715</v>
      </c>
      <c r="I51" s="42">
        <f t="shared" si="3"/>
        <v>119.88063655627734</v>
      </c>
      <c r="J51" s="8"/>
      <c r="K51" s="18"/>
    </row>
    <row r="52" spans="1:11" ht="15">
      <c r="A52" s="39">
        <v>41244</v>
      </c>
      <c r="B52" s="43">
        <v>11939620</v>
      </c>
      <c r="C52" s="41">
        <f t="shared" si="1"/>
        <v>130.9178046863487</v>
      </c>
      <c r="D52" s="43">
        <v>1910505</v>
      </c>
      <c r="E52" s="41">
        <f t="shared" si="0"/>
        <v>100.00690964539385</v>
      </c>
      <c r="F52" s="43">
        <v>1056852</v>
      </c>
      <c r="G52" s="41">
        <f t="shared" si="2"/>
        <v>92.91782610415815</v>
      </c>
      <c r="H52" s="43">
        <v>2662608</v>
      </c>
      <c r="I52" s="42">
        <f t="shared" si="3"/>
        <v>121.70408982288832</v>
      </c>
      <c r="J52" s="8"/>
      <c r="K52" s="18"/>
    </row>
    <row r="53" spans="1:11" ht="15">
      <c r="A53" s="39">
        <v>41275</v>
      </c>
      <c r="B53" s="43">
        <v>11818115</v>
      </c>
      <c r="C53" s="41">
        <f t="shared" si="1"/>
        <v>129.58550367020118</v>
      </c>
      <c r="D53" s="43">
        <v>1913440</v>
      </c>
      <c r="E53" s="41">
        <f t="shared" si="0"/>
        <v>100.16054456381032</v>
      </c>
      <c r="F53" s="43">
        <v>1050279</v>
      </c>
      <c r="G53" s="41">
        <f t="shared" si="2"/>
        <v>92.3399316866024</v>
      </c>
      <c r="H53" s="43">
        <v>2667984</v>
      </c>
      <c r="I53" s="42">
        <f t="shared" si="3"/>
        <v>121.949819268187</v>
      </c>
      <c r="J53" s="8"/>
      <c r="K53" s="18"/>
    </row>
    <row r="54" spans="1:11" ht="15">
      <c r="A54" s="39">
        <v>41306</v>
      </c>
      <c r="B54" s="43">
        <v>11748042</v>
      </c>
      <c r="C54" s="41">
        <f t="shared" si="1"/>
        <v>128.81715398002794</v>
      </c>
      <c r="D54" s="43">
        <v>1927111.9999999998</v>
      </c>
      <c r="E54" s="41">
        <f t="shared" si="0"/>
        <v>100.87621632005894</v>
      </c>
      <c r="F54" s="43">
        <v>1042120</v>
      </c>
      <c r="G54" s="41">
        <f t="shared" si="2"/>
        <v>91.6225970520615</v>
      </c>
      <c r="H54" s="43">
        <v>2670744</v>
      </c>
      <c r="I54" s="42">
        <f t="shared" si="3"/>
        <v>122.07597501019303</v>
      </c>
      <c r="K54" s="18"/>
    </row>
    <row r="55" spans="1:11" ht="15">
      <c r="A55" s="39">
        <v>41334</v>
      </c>
      <c r="B55" s="43">
        <v>12030850</v>
      </c>
      <c r="C55" s="41">
        <f t="shared" si="1"/>
        <v>131.91814065361862</v>
      </c>
      <c r="D55" s="43">
        <v>1938193</v>
      </c>
      <c r="E55" s="41">
        <f t="shared" si="0"/>
        <v>101.45626011255393</v>
      </c>
      <c r="F55" s="43">
        <v>1034903</v>
      </c>
      <c r="G55" s="41">
        <f t="shared" si="2"/>
        <v>90.98808252117759</v>
      </c>
      <c r="H55" s="43">
        <v>2651342</v>
      </c>
      <c r="I55" s="42">
        <f t="shared" si="3"/>
        <v>121.18913671077243</v>
      </c>
      <c r="K55" s="18"/>
    </row>
    <row r="56" spans="1:11" ht="15">
      <c r="A56" s="39">
        <v>41365</v>
      </c>
      <c r="B56" s="43">
        <v>12262422</v>
      </c>
      <c r="C56" s="41">
        <f t="shared" si="1"/>
        <v>134.45732513912378</v>
      </c>
      <c r="D56" s="43">
        <v>1948982</v>
      </c>
      <c r="E56" s="41">
        <f t="shared" si="0"/>
        <v>102.02101893190492</v>
      </c>
      <c r="F56" s="43">
        <v>1027778</v>
      </c>
      <c r="G56" s="41">
        <f t="shared" si="2"/>
        <v>90.361656577912</v>
      </c>
      <c r="H56" s="43">
        <v>2649513</v>
      </c>
      <c r="I56" s="42">
        <f t="shared" si="3"/>
        <v>121.10553567739235</v>
      </c>
      <c r="J56" s="9"/>
      <c r="K56" s="18"/>
    </row>
    <row r="57" spans="1:11" ht="15">
      <c r="A57" s="39">
        <v>41395</v>
      </c>
      <c r="B57" s="43">
        <v>12354071</v>
      </c>
      <c r="C57" s="41">
        <f t="shared" si="1"/>
        <v>135.46225543688027</v>
      </c>
      <c r="D57" s="43">
        <v>1958586</v>
      </c>
      <c r="E57" s="41">
        <f t="shared" si="0"/>
        <v>102.5237479801065</v>
      </c>
      <c r="F57" s="43">
        <v>1022716</v>
      </c>
      <c r="G57" s="41">
        <f t="shared" si="2"/>
        <v>89.91660842004387</v>
      </c>
      <c r="H57" s="43">
        <v>2650756</v>
      </c>
      <c r="I57" s="42">
        <f t="shared" si="3"/>
        <v>121.16235146989722</v>
      </c>
      <c r="K57" s="18"/>
    </row>
    <row r="58" spans="1:11" ht="15">
      <c r="A58" s="39">
        <v>41426</v>
      </c>
      <c r="B58" s="43">
        <v>12561253</v>
      </c>
      <c r="C58" s="41">
        <f t="shared" si="1"/>
        <v>137.73400383511463</v>
      </c>
      <c r="D58" s="43">
        <v>1961927</v>
      </c>
      <c r="E58" s="41">
        <f t="shared" si="0"/>
        <v>102.69863529268892</v>
      </c>
      <c r="F58" s="43">
        <v>1012428</v>
      </c>
      <c r="G58" s="41">
        <f t="shared" si="2"/>
        <v>89.01209331768368</v>
      </c>
      <c r="H58" s="43">
        <v>2663305</v>
      </c>
      <c r="I58" s="42">
        <f t="shared" si="3"/>
        <v>121.73594871860504</v>
      </c>
      <c r="K58" s="18"/>
    </row>
    <row r="59" spans="1:11" ht="15">
      <c r="A59" s="39">
        <v>41456</v>
      </c>
      <c r="B59" s="43">
        <v>12615267</v>
      </c>
      <c r="C59" s="41">
        <f t="shared" si="1"/>
        <v>138.32626676327553</v>
      </c>
      <c r="D59" s="43">
        <v>1966920</v>
      </c>
      <c r="E59" s="41">
        <f t="shared" si="0"/>
        <v>102.95999786429142</v>
      </c>
      <c r="F59" s="43">
        <v>1003774</v>
      </c>
      <c r="G59" s="41">
        <f t="shared" si="2"/>
        <v>88.25123856497905</v>
      </c>
      <c r="H59" s="43">
        <v>2668898</v>
      </c>
      <c r="I59" s="42">
        <f t="shared" si="3"/>
        <v>121.99159693057595</v>
      </c>
      <c r="K59" s="18"/>
    </row>
    <row r="60" spans="1:11" ht="15">
      <c r="A60" s="39">
        <v>41487</v>
      </c>
      <c r="B60" s="43">
        <v>12542642</v>
      </c>
      <c r="C60" s="41">
        <f t="shared" si="1"/>
        <v>137.52993442059244</v>
      </c>
      <c r="D60" s="43">
        <v>1945347</v>
      </c>
      <c r="E60" s="41">
        <f t="shared" si="0"/>
        <v>101.83074195458164</v>
      </c>
      <c r="F60" s="43">
        <v>986334</v>
      </c>
      <c r="G60" s="41">
        <f t="shared" si="2"/>
        <v>86.71792369472615</v>
      </c>
      <c r="H60" s="43">
        <v>2663081</v>
      </c>
      <c r="I60" s="42">
        <f t="shared" si="3"/>
        <v>121.72570999171761</v>
      </c>
      <c r="K60" s="18"/>
    </row>
    <row r="61" spans="1:11" ht="15">
      <c r="A61" s="39">
        <v>41518</v>
      </c>
      <c r="B61" s="43">
        <v>12679379</v>
      </c>
      <c r="C61" s="41">
        <f t="shared" si="1"/>
        <v>139.0292541526607</v>
      </c>
      <c r="D61" s="43">
        <v>1913073</v>
      </c>
      <c r="E61" s="41">
        <f t="shared" si="0"/>
        <v>100.14133365578346</v>
      </c>
      <c r="F61" s="43">
        <v>970007</v>
      </c>
      <c r="G61" s="41">
        <f t="shared" si="2"/>
        <v>85.28246315076863</v>
      </c>
      <c r="H61" s="43">
        <v>2707070</v>
      </c>
      <c r="I61" s="42">
        <f t="shared" si="3"/>
        <v>123.73638569284185</v>
      </c>
      <c r="K61" s="18"/>
    </row>
    <row r="62" spans="1:9" ht="15">
      <c r="A62" s="39">
        <v>41548</v>
      </c>
      <c r="B62" s="43">
        <v>12412998</v>
      </c>
      <c r="C62" s="41">
        <f t="shared" si="1"/>
        <v>136.10838935711828</v>
      </c>
      <c r="D62" s="43">
        <v>1896377</v>
      </c>
      <c r="E62" s="41">
        <f t="shared" si="0"/>
        <v>99.26736820505734</v>
      </c>
      <c r="F62" s="43">
        <v>960369</v>
      </c>
      <c r="G62" s="41">
        <f t="shared" si="2"/>
        <v>84.43509567832038</v>
      </c>
      <c r="H62" s="43">
        <v>2756891</v>
      </c>
      <c r="I62" s="42">
        <f t="shared" si="3"/>
        <v>126.0136339618571</v>
      </c>
    </row>
    <row r="63" spans="1:9" ht="15">
      <c r="A63" s="39">
        <v>41579</v>
      </c>
      <c r="B63" s="43">
        <v>12557625</v>
      </c>
      <c r="C63" s="41">
        <f t="shared" si="1"/>
        <v>137.69422285419546</v>
      </c>
      <c r="D63" s="43">
        <v>1860055</v>
      </c>
      <c r="E63" s="41">
        <f t="shared" si="0"/>
        <v>97.36606411418084</v>
      </c>
      <c r="F63" s="43">
        <v>940806</v>
      </c>
      <c r="G63" s="41">
        <f t="shared" si="2"/>
        <v>82.715127856832</v>
      </c>
      <c r="H63" s="43">
        <v>2766055</v>
      </c>
      <c r="I63" s="42">
        <f t="shared" si="3"/>
        <v>126.43250759219882</v>
      </c>
    </row>
    <row r="64" spans="1:9" ht="15">
      <c r="A64" s="39">
        <v>41609</v>
      </c>
      <c r="B64" s="43">
        <v>12484113</v>
      </c>
      <c r="C64" s="41">
        <f t="shared" si="1"/>
        <v>136.88816456606713</v>
      </c>
      <c r="D64" s="43">
        <v>1832463</v>
      </c>
      <c r="E64" s="41">
        <f t="shared" si="0"/>
        <v>95.92173884367085</v>
      </c>
      <c r="F64" s="43">
        <v>928454</v>
      </c>
      <c r="G64" s="41">
        <f t="shared" si="2"/>
        <v>81.6291470496437</v>
      </c>
      <c r="H64" s="43">
        <v>2823400</v>
      </c>
      <c r="I64" s="42">
        <f t="shared" si="3"/>
        <v>129.053667383987</v>
      </c>
    </row>
    <row r="65" spans="1:9" ht="15">
      <c r="A65" s="39">
        <v>41640</v>
      </c>
      <c r="B65" s="43">
        <v>12447958</v>
      </c>
      <c r="C65" s="41">
        <f t="shared" si="1"/>
        <v>136.49172538052898</v>
      </c>
      <c r="D65" s="43">
        <v>1849023</v>
      </c>
      <c r="E65" s="41">
        <f t="shared" si="0"/>
        <v>96.78858526580935</v>
      </c>
      <c r="F65" s="43">
        <v>908141</v>
      </c>
      <c r="G65" s="41">
        <f t="shared" si="2"/>
        <v>79.84323965518</v>
      </c>
      <c r="H65" s="44">
        <v>2838873</v>
      </c>
      <c r="I65" s="42">
        <f t="shared" si="3"/>
        <v>129.76091658545772</v>
      </c>
    </row>
    <row r="66" spans="1:9" ht="15">
      <c r="A66" s="39">
        <v>41671</v>
      </c>
      <c r="B66" s="43">
        <v>12486017</v>
      </c>
      <c r="C66" s="41">
        <f t="shared" si="1"/>
        <v>136.90904190555725</v>
      </c>
      <c r="D66" s="43">
        <v>1925354</v>
      </c>
      <c r="E66" s="41">
        <f aca="true" t="shared" si="4" ref="E66:E76">(D66/$D$2)*100</f>
        <v>100.7841924064044</v>
      </c>
      <c r="F66" s="43">
        <v>929946</v>
      </c>
      <c r="G66" s="41">
        <f t="shared" si="2"/>
        <v>81.76032284014929</v>
      </c>
      <c r="H66" s="44">
        <v>2836699</v>
      </c>
      <c r="I66" s="42">
        <f t="shared" si="3"/>
        <v>129.6615460843269</v>
      </c>
    </row>
    <row r="67" spans="1:9" ht="15">
      <c r="A67" s="39">
        <v>41699</v>
      </c>
      <c r="B67" s="43">
        <v>12700185</v>
      </c>
      <c r="C67" s="41">
        <f aca="true" t="shared" si="5" ref="C67:C76">(B67/$B$2)*100</f>
        <v>139.25739171853837</v>
      </c>
      <c r="D67" s="43">
        <v>1928800</v>
      </c>
      <c r="E67" s="41">
        <f t="shared" si="4"/>
        <v>100.96457602782283</v>
      </c>
      <c r="F67" s="43">
        <v>942484</v>
      </c>
      <c r="G67" s="41">
        <f aca="true" t="shared" si="6" ref="G67:G89">(F67/$F$2)*100</f>
        <v>82.86265666143547</v>
      </c>
      <c r="H67" s="44">
        <v>2849623</v>
      </c>
      <c r="I67" s="42">
        <f aca="true" t="shared" si="7" ref="I67:I89">(H67/$H$2)*100</f>
        <v>130.25228405885073</v>
      </c>
    </row>
    <row r="68" spans="1:9" ht="15">
      <c r="A68" s="39">
        <v>41730</v>
      </c>
      <c r="B68" s="43">
        <v>12868737</v>
      </c>
      <c r="C68" s="41">
        <f t="shared" si="5"/>
        <v>141.10556258289532</v>
      </c>
      <c r="D68" s="43">
        <v>1902614</v>
      </c>
      <c r="E68" s="41">
        <f t="shared" si="4"/>
        <v>99.5938489499171</v>
      </c>
      <c r="F68" s="43">
        <v>913407</v>
      </c>
      <c r="G68" s="41">
        <f t="shared" si="6"/>
        <v>80.3062233768974</v>
      </c>
      <c r="H68" s="44">
        <v>2844868</v>
      </c>
      <c r="I68" s="42">
        <f t="shared" si="7"/>
        <v>130.03493965550342</v>
      </c>
    </row>
    <row r="69" spans="1:9" ht="15">
      <c r="A69" s="39">
        <v>41760</v>
      </c>
      <c r="B69" s="43">
        <v>13068558</v>
      </c>
      <c r="C69" s="41">
        <f t="shared" si="5"/>
        <v>143.29659769542243</v>
      </c>
      <c r="D69" s="43">
        <v>1904808</v>
      </c>
      <c r="E69" s="41">
        <f t="shared" si="4"/>
        <v>99.70869563169077</v>
      </c>
      <c r="F69" s="43">
        <v>911396</v>
      </c>
      <c r="G69" s="41">
        <f t="shared" si="6"/>
        <v>80.12941740189291</v>
      </c>
      <c r="H69" s="44">
        <v>2849314</v>
      </c>
      <c r="I69" s="42">
        <f t="shared" si="7"/>
        <v>130.23816010077834</v>
      </c>
    </row>
    <row r="70" spans="1:9" ht="15">
      <c r="A70" s="39">
        <v>41791</v>
      </c>
      <c r="B70" s="43">
        <v>13351474</v>
      </c>
      <c r="C70" s="41">
        <f t="shared" si="5"/>
        <v>146.39876858784976</v>
      </c>
      <c r="D70" s="43">
        <v>1906518</v>
      </c>
      <c r="E70" s="41">
        <f t="shared" si="4"/>
        <v>99.79820694702029</v>
      </c>
      <c r="F70" s="43">
        <v>911356</v>
      </c>
      <c r="G70" s="41">
        <f t="shared" si="6"/>
        <v>80.12590062466755</v>
      </c>
      <c r="H70" s="44">
        <v>2852087</v>
      </c>
      <c r="I70" s="42">
        <f t="shared" si="7"/>
        <v>130.36491005461264</v>
      </c>
    </row>
    <row r="71" spans="1:9" ht="15">
      <c r="A71" s="39">
        <v>41821</v>
      </c>
      <c r="B71" s="43">
        <v>13109755</v>
      </c>
      <c r="C71" s="41">
        <f t="shared" si="5"/>
        <v>143.74832235664812</v>
      </c>
      <c r="D71" s="43">
        <v>1948562</v>
      </c>
      <c r="E71" s="41">
        <f t="shared" si="4"/>
        <v>101.99903369656083</v>
      </c>
      <c r="F71" s="43">
        <v>927355</v>
      </c>
      <c r="G71" s="41">
        <f t="shared" si="6"/>
        <v>81.5325235953772</v>
      </c>
      <c r="H71" s="44">
        <v>2864800</v>
      </c>
      <c r="I71" s="42">
        <f t="shared" si="7"/>
        <v>130.94600351407732</v>
      </c>
    </row>
    <row r="72" spans="1:9" ht="15">
      <c r="A72" s="39">
        <v>41852</v>
      </c>
      <c r="B72" s="43">
        <v>13212186</v>
      </c>
      <c r="C72" s="41">
        <f t="shared" si="5"/>
        <v>144.87147716826084</v>
      </c>
      <c r="D72" s="43">
        <v>1983848</v>
      </c>
      <c r="E72" s="41">
        <f t="shared" si="4"/>
        <v>103.84610754025523</v>
      </c>
      <c r="F72" s="43">
        <v>925809</v>
      </c>
      <c r="G72" s="41">
        <f t="shared" si="6"/>
        <v>81.39660015561739</v>
      </c>
      <c r="H72" s="44">
        <v>2859563</v>
      </c>
      <c r="I72" s="42">
        <f t="shared" si="7"/>
        <v>130.70662756448112</v>
      </c>
    </row>
    <row r="73" spans="1:9" ht="15">
      <c r="A73" s="39">
        <v>41883</v>
      </c>
      <c r="B73" s="43">
        <v>13321597</v>
      </c>
      <c r="C73" s="41">
        <f t="shared" si="5"/>
        <v>146.07116760468494</v>
      </c>
      <c r="D73" s="43">
        <v>1984653</v>
      </c>
      <c r="E73" s="41">
        <f t="shared" si="4"/>
        <v>103.88824590799808</v>
      </c>
      <c r="F73" s="43">
        <v>922896</v>
      </c>
      <c r="G73" s="41">
        <f t="shared" si="6"/>
        <v>81.14049085418122</v>
      </c>
      <c r="H73" s="44">
        <v>2879940</v>
      </c>
      <c r="I73" s="42">
        <f t="shared" si="7"/>
        <v>131.63803175102342</v>
      </c>
    </row>
    <row r="74" spans="1:9" ht="15">
      <c r="A74" s="39">
        <v>41913</v>
      </c>
      <c r="B74" s="44">
        <v>13211467</v>
      </c>
      <c r="C74" s="41">
        <f t="shared" si="5"/>
        <v>144.8635933410059</v>
      </c>
      <c r="D74" s="43">
        <v>2001958</v>
      </c>
      <c r="E74" s="41">
        <f t="shared" si="4"/>
        <v>104.79408994997313</v>
      </c>
      <c r="F74" s="43">
        <v>922888</v>
      </c>
      <c r="G74" s="41">
        <f t="shared" si="6"/>
        <v>81.13978749873615</v>
      </c>
      <c r="H74" s="44">
        <v>2908367</v>
      </c>
      <c r="I74" s="42">
        <f t="shared" si="7"/>
        <v>132.93739018508327</v>
      </c>
    </row>
    <row r="75" spans="1:9" s="58" customFormat="1" ht="15">
      <c r="A75" s="57">
        <v>41944</v>
      </c>
      <c r="B75" s="59">
        <v>13237370</v>
      </c>
      <c r="C75" s="40">
        <f t="shared" si="5"/>
        <v>145.14761945697865</v>
      </c>
      <c r="D75" s="59">
        <v>1990727</v>
      </c>
      <c r="E75" s="40">
        <f t="shared" si="4"/>
        <v>104.2061942877124</v>
      </c>
      <c r="F75" s="59">
        <v>878159</v>
      </c>
      <c r="G75" s="40">
        <f t="shared" si="6"/>
        <v>77.20723928591838</v>
      </c>
      <c r="H75" s="59">
        <v>2929226</v>
      </c>
      <c r="I75" s="42">
        <f t="shared" si="7"/>
        <v>133.89082591787445</v>
      </c>
    </row>
    <row r="76" spans="1:9" ht="15">
      <c r="A76" s="60">
        <v>41974</v>
      </c>
      <c r="B76" s="61">
        <v>13240122</v>
      </c>
      <c r="C76" s="40">
        <f t="shared" si="5"/>
        <v>145.17779510733408</v>
      </c>
      <c r="D76" s="62">
        <v>1963165</v>
      </c>
      <c r="E76" s="40">
        <f t="shared" si="4"/>
        <v>102.76343939115556</v>
      </c>
      <c r="F76" s="59">
        <v>864468</v>
      </c>
      <c r="G76" s="40">
        <f t="shared" si="6"/>
        <v>76.00353436111148</v>
      </c>
      <c r="H76" s="56">
        <v>2910148</v>
      </c>
      <c r="I76" s="42">
        <f t="shared" si="7"/>
        <v>133.01879720555888</v>
      </c>
    </row>
    <row r="77" spans="1:9" ht="15">
      <c r="A77" s="60">
        <v>42005</v>
      </c>
      <c r="B77" s="63">
        <v>13058277</v>
      </c>
      <c r="C77" s="40">
        <f aca="true" t="shared" si="8" ref="C77:C86">(B77/$B$2)*100</f>
        <v>143.18386664116943</v>
      </c>
      <c r="D77" s="70">
        <v>1971494</v>
      </c>
      <c r="E77" s="40">
        <f aca="true" t="shared" si="9" ref="E77:E89">(D77/$D$2)*100</f>
        <v>103.19942754634828</v>
      </c>
      <c r="F77" s="63">
        <v>850325</v>
      </c>
      <c r="G77" s="40">
        <f t="shared" si="6"/>
        <v>74.7600898536581</v>
      </c>
      <c r="H77" s="63">
        <v>2926680</v>
      </c>
      <c r="I77" s="42">
        <f t="shared" si="7"/>
        <v>133.7744518167341</v>
      </c>
    </row>
    <row r="78" spans="1:9" ht="15">
      <c r="A78" s="60">
        <v>42036</v>
      </c>
      <c r="B78" s="72">
        <v>13019198</v>
      </c>
      <c r="C78" s="40">
        <f t="shared" si="8"/>
        <v>142.75536582712863</v>
      </c>
      <c r="D78" s="64">
        <v>2027866</v>
      </c>
      <c r="E78" s="40">
        <f t="shared" si="9"/>
        <v>106.150264895913</v>
      </c>
      <c r="F78" s="72">
        <v>886675</v>
      </c>
      <c r="G78" s="40">
        <f t="shared" si="6"/>
        <v>77.95596115719555</v>
      </c>
      <c r="H78" s="72">
        <v>2929385</v>
      </c>
      <c r="I78" s="42">
        <f t="shared" si="7"/>
        <v>133.89809358562044</v>
      </c>
    </row>
    <row r="79" spans="1:9" ht="15">
      <c r="A79" s="60">
        <v>42064</v>
      </c>
      <c r="B79" s="64">
        <v>13328128</v>
      </c>
      <c r="C79" s="40">
        <f t="shared" si="8"/>
        <v>146.14277994933298</v>
      </c>
      <c r="D79" s="64">
        <v>2025815</v>
      </c>
      <c r="E79" s="40">
        <f t="shared" si="9"/>
        <v>106.04290366331601</v>
      </c>
      <c r="F79" s="64">
        <v>872201</v>
      </c>
      <c r="G79" s="40">
        <f t="shared" si="6"/>
        <v>76.68341531820239</v>
      </c>
      <c r="H79" s="64">
        <v>2926533</v>
      </c>
      <c r="I79" s="42">
        <f t="shared" si="7"/>
        <v>133.76773265221422</v>
      </c>
    </row>
    <row r="80" spans="1:9" ht="15">
      <c r="A80" s="60">
        <v>42095</v>
      </c>
      <c r="B80" s="72">
        <v>13681271</v>
      </c>
      <c r="C80" s="40">
        <f t="shared" si="8"/>
        <v>150.01498914027468</v>
      </c>
      <c r="D80" s="72">
        <v>1949831</v>
      </c>
      <c r="E80" s="40">
        <f t="shared" si="9"/>
        <v>102.06546051477905</v>
      </c>
      <c r="F80" s="74">
        <v>839337</v>
      </c>
      <c r="G80" s="40">
        <f t="shared" si="6"/>
        <v>73.79403114985428</v>
      </c>
      <c r="H80" s="72">
        <v>2928695</v>
      </c>
      <c r="I80" s="42">
        <f t="shared" si="7"/>
        <v>133.86655465011893</v>
      </c>
    </row>
    <row r="81" spans="1:9" ht="15">
      <c r="A81" s="60">
        <v>42125</v>
      </c>
      <c r="B81" s="74">
        <v>13830442</v>
      </c>
      <c r="C81" s="40">
        <f t="shared" si="8"/>
        <v>151.65064754840384</v>
      </c>
      <c r="D81" s="74">
        <v>2026587</v>
      </c>
      <c r="E81" s="40">
        <f t="shared" si="9"/>
        <v>106.08331461971039</v>
      </c>
      <c r="F81" s="74">
        <v>848248</v>
      </c>
      <c r="G81" s="40">
        <f t="shared" si="6"/>
        <v>74.57748119623177</v>
      </c>
      <c r="H81" s="74">
        <v>2928677</v>
      </c>
      <c r="I81" s="42">
        <f t="shared" si="7"/>
        <v>133.86573189527977</v>
      </c>
    </row>
    <row r="82" spans="1:9" ht="15">
      <c r="A82" s="60">
        <v>42156</v>
      </c>
      <c r="B82" s="52">
        <v>14033585</v>
      </c>
      <c r="C82" s="40">
        <f t="shared" si="8"/>
        <v>153.87810835514634</v>
      </c>
      <c r="D82" s="82">
        <v>1996411</v>
      </c>
      <c r="E82" s="40">
        <f t="shared" si="9"/>
        <v>104.50372780603578</v>
      </c>
      <c r="F82" s="82">
        <v>833523</v>
      </c>
      <c r="G82" s="40">
        <f t="shared" si="6"/>
        <v>73.28286758014954</v>
      </c>
      <c r="H82" s="82">
        <v>2936848</v>
      </c>
      <c r="I82" s="42">
        <f t="shared" si="7"/>
        <v>134.23921688366062</v>
      </c>
    </row>
    <row r="83" spans="1:9" ht="15">
      <c r="A83" s="60">
        <v>42186</v>
      </c>
      <c r="B83" s="82">
        <v>13891275</v>
      </c>
      <c r="C83" s="40">
        <f t="shared" si="8"/>
        <v>152.31768073811045</v>
      </c>
      <c r="D83" s="82">
        <v>2010252</v>
      </c>
      <c r="E83" s="40">
        <f t="shared" si="9"/>
        <v>105.22824600222052</v>
      </c>
      <c r="F83" s="82">
        <v>828946</v>
      </c>
      <c r="G83" s="40">
        <f t="shared" si="6"/>
        <v>72.8804603461388</v>
      </c>
      <c r="H83" s="82">
        <v>2948014</v>
      </c>
      <c r="I83" s="42">
        <f t="shared" si="7"/>
        <v>134.7495991355589</v>
      </c>
    </row>
    <row r="84" spans="1:9" ht="15">
      <c r="A84" s="60">
        <v>42217</v>
      </c>
      <c r="B84" s="33">
        <v>14021397</v>
      </c>
      <c r="C84" s="40">
        <f t="shared" si="8"/>
        <v>153.74446706643556</v>
      </c>
      <c r="D84" s="33">
        <v>2018645</v>
      </c>
      <c r="E84" s="40">
        <f t="shared" si="9"/>
        <v>105.66758428851328</v>
      </c>
      <c r="F84" s="33">
        <v>611147</v>
      </c>
      <c r="G84" s="40">
        <f t="shared" si="6"/>
        <v>53.731696273534936</v>
      </c>
      <c r="H84" s="33">
        <v>2949836</v>
      </c>
      <c r="I84" s="42">
        <f t="shared" si="7"/>
        <v>134.83288020872376</v>
      </c>
    </row>
    <row r="85" spans="1:9" ht="15">
      <c r="A85" s="60">
        <v>42248</v>
      </c>
      <c r="B85" s="82">
        <v>13761913</v>
      </c>
      <c r="C85" s="40">
        <f t="shared" si="8"/>
        <v>150.8992278015986</v>
      </c>
      <c r="D85" s="82">
        <v>2027249</v>
      </c>
      <c r="E85" s="40">
        <f t="shared" si="9"/>
        <v>106.11796753827656</v>
      </c>
      <c r="F85" s="82">
        <v>814110</v>
      </c>
      <c r="G85" s="40">
        <f t="shared" si="6"/>
        <v>71.57608767325623</v>
      </c>
      <c r="H85" s="82">
        <v>2967562</v>
      </c>
      <c r="I85" s="42">
        <f t="shared" si="7"/>
        <v>135.64311089089722</v>
      </c>
    </row>
    <row r="86" spans="1:9" ht="15">
      <c r="A86" s="60">
        <v>42278</v>
      </c>
      <c r="B86" s="82">
        <v>14004735</v>
      </c>
      <c r="C86" s="40">
        <f t="shared" si="8"/>
        <v>153.56176841591872</v>
      </c>
      <c r="D86" s="82">
        <v>2026155</v>
      </c>
      <c r="E86" s="40">
        <f t="shared" si="9"/>
        <v>106.06070123478504</v>
      </c>
      <c r="F86" s="82">
        <v>808113</v>
      </c>
      <c r="G86" s="40">
        <f t="shared" si="6"/>
        <v>71.04883484774552</v>
      </c>
      <c r="H86" s="82">
        <v>3071020</v>
      </c>
      <c r="I86" s="42">
        <f t="shared" si="7"/>
        <v>140.37203145483167</v>
      </c>
    </row>
    <row r="87" spans="1:9" ht="15">
      <c r="A87" s="60">
        <v>42309</v>
      </c>
      <c r="B87" s="33">
        <v>14040015</v>
      </c>
      <c r="C87" s="40">
        <f>(B87/$B$2)*100</f>
        <v>153.94861323588236</v>
      </c>
      <c r="D87" s="82">
        <v>2027916</v>
      </c>
      <c r="E87" s="40">
        <f t="shared" si="9"/>
        <v>106.15288218583491</v>
      </c>
      <c r="F87" s="82">
        <v>802893</v>
      </c>
      <c r="G87" s="40">
        <f t="shared" si="6"/>
        <v>70.58989541983726</v>
      </c>
      <c r="H87" s="33">
        <v>2996123</v>
      </c>
      <c r="I87" s="42">
        <f t="shared" si="7"/>
        <v>136.94859427764868</v>
      </c>
    </row>
    <row r="88" spans="1:9" ht="15">
      <c r="A88" s="60">
        <v>42339</v>
      </c>
      <c r="B88" s="82">
        <v>13999398</v>
      </c>
      <c r="C88" s="40">
        <f>(B88/$B$2)*100</f>
        <v>153.5032482684089</v>
      </c>
      <c r="D88" s="82">
        <v>2021157</v>
      </c>
      <c r="E88" s="40">
        <f t="shared" si="9"/>
        <v>105.79907693419032</v>
      </c>
      <c r="F88" s="82">
        <v>797334</v>
      </c>
      <c r="G88" s="40">
        <f t="shared" si="6"/>
        <v>70.10115130494415</v>
      </c>
      <c r="H88" s="82">
        <v>3032971</v>
      </c>
      <c r="I88" s="42">
        <f t="shared" si="7"/>
        <v>138.6328648506334</v>
      </c>
    </row>
    <row r="89" spans="1:9" ht="15">
      <c r="A89" s="60">
        <v>42370</v>
      </c>
      <c r="B89" s="82">
        <v>13620794</v>
      </c>
      <c r="C89" s="40">
        <f>(B89/$B$2)*100</f>
        <v>149.35185948673325</v>
      </c>
      <c r="D89" s="82">
        <v>1996594</v>
      </c>
      <c r="E89" s="40">
        <f t="shared" si="9"/>
        <v>104.51330708714998</v>
      </c>
      <c r="F89" s="82">
        <v>792615</v>
      </c>
      <c r="G89" s="40">
        <f t="shared" si="6"/>
        <v>69.6862595117834</v>
      </c>
      <c r="H89" s="82">
        <v>3034105</v>
      </c>
      <c r="I89" s="42">
        <f t="shared" si="7"/>
        <v>138.68469840550114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2"/>
  <sheetViews>
    <sheetView workbookViewId="0" topLeftCell="K1">
      <pane ySplit="1" topLeftCell="A2" activePane="bottomLeft" state="frozen"/>
      <selection pane="topLeft" activeCell="W1" sqref="W1"/>
      <selection pane="bottomLeft" activeCell="L1" sqref="L1:V1048576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33.140625" style="7" customWidth="1"/>
    <col min="7" max="7" width="28.421875" style="7" customWidth="1"/>
    <col min="8" max="8" width="26.7109375" style="7" customWidth="1"/>
    <col min="9" max="9" width="20.28125" style="7" customWidth="1"/>
    <col min="10" max="10" width="32.421875" style="7" customWidth="1"/>
    <col min="11" max="16384" width="9.140625" style="7" customWidth="1"/>
  </cols>
  <sheetData>
    <row r="1" spans="1:10" ht="29">
      <c r="A1" s="14" t="s">
        <v>1</v>
      </c>
      <c r="B1" s="6" t="s">
        <v>91</v>
      </c>
      <c r="C1" s="55">
        <v>42005</v>
      </c>
      <c r="D1" s="55">
        <v>42339</v>
      </c>
      <c r="E1" s="55">
        <v>42370</v>
      </c>
      <c r="F1" s="1" t="s">
        <v>303</v>
      </c>
      <c r="G1" s="1" t="s">
        <v>304</v>
      </c>
      <c r="H1" s="1" t="s">
        <v>285</v>
      </c>
      <c r="I1" s="1" t="s">
        <v>286</v>
      </c>
      <c r="J1" s="45" t="s">
        <v>287</v>
      </c>
    </row>
    <row r="2" spans="1:10" ht="15">
      <c r="A2" s="46">
        <v>1</v>
      </c>
      <c r="B2" s="47" t="s">
        <v>2</v>
      </c>
      <c r="C2" s="82">
        <v>27936</v>
      </c>
      <c r="D2" s="64">
        <v>33190</v>
      </c>
      <c r="E2" s="82">
        <v>31828</v>
      </c>
      <c r="F2" s="118">
        <f aca="true" t="shared" si="0" ref="F2:F65">E2/$E$90</f>
        <v>0.008398478626732113</v>
      </c>
      <c r="G2" s="118">
        <f aca="true" t="shared" si="1" ref="G2:G65">(E2-C2)/C2</f>
        <v>0.1393184421534937</v>
      </c>
      <c r="H2" s="64">
        <f aca="true" t="shared" si="2" ref="H2:H65">E2-C2</f>
        <v>3892</v>
      </c>
      <c r="I2" s="48">
        <f>H2/$H$90</f>
        <v>0.013388050511339596</v>
      </c>
      <c r="J2" s="82">
        <f aca="true" t="shared" si="3" ref="J2:J65">E2-D2</f>
        <v>-1362</v>
      </c>
    </row>
    <row r="3" spans="1:10" ht="15">
      <c r="A3" s="46">
        <v>2</v>
      </c>
      <c r="B3" s="47" t="s">
        <v>3</v>
      </c>
      <c r="C3" s="82">
        <v>3274</v>
      </c>
      <c r="D3" s="64">
        <v>26606</v>
      </c>
      <c r="E3" s="82">
        <v>21262</v>
      </c>
      <c r="F3" s="118">
        <f t="shared" si="0"/>
        <v>0.005610420150860192</v>
      </c>
      <c r="G3" s="118">
        <f t="shared" si="1"/>
        <v>5.494196701282834</v>
      </c>
      <c r="H3" s="64">
        <f t="shared" si="2"/>
        <v>17988</v>
      </c>
      <c r="I3" s="48">
        <f aca="true" t="shared" si="4" ref="I3:I66">H3/$H$90</f>
        <v>0.06187673499434138</v>
      </c>
      <c r="J3" s="82">
        <f t="shared" si="3"/>
        <v>-5344</v>
      </c>
    </row>
    <row r="4" spans="1:10" ht="15">
      <c r="A4" s="46">
        <v>3</v>
      </c>
      <c r="B4" s="47" t="s">
        <v>4</v>
      </c>
      <c r="C4" s="82">
        <v>1214</v>
      </c>
      <c r="D4" s="64">
        <v>1288</v>
      </c>
      <c r="E4" s="82">
        <v>1284</v>
      </c>
      <c r="F4" s="118">
        <f t="shared" si="0"/>
        <v>0.00033881005896456055</v>
      </c>
      <c r="G4" s="118">
        <f t="shared" si="1"/>
        <v>0.057660626029654036</v>
      </c>
      <c r="H4" s="64">
        <f t="shared" si="2"/>
        <v>70</v>
      </c>
      <c r="I4" s="48">
        <f t="shared" si="4"/>
        <v>0.0002407922753838057</v>
      </c>
      <c r="J4" s="82">
        <f t="shared" si="3"/>
        <v>-4</v>
      </c>
    </row>
    <row r="5" spans="1:10" ht="15">
      <c r="A5" s="46">
        <v>5</v>
      </c>
      <c r="B5" s="47" t="s">
        <v>5</v>
      </c>
      <c r="C5" s="82">
        <v>442</v>
      </c>
      <c r="D5" s="64">
        <v>490</v>
      </c>
      <c r="E5" s="82">
        <v>519</v>
      </c>
      <c r="F5" s="118">
        <f t="shared" si="0"/>
        <v>0.0001369489257029649</v>
      </c>
      <c r="G5" s="118">
        <f t="shared" si="1"/>
        <v>0.17420814479638008</v>
      </c>
      <c r="H5" s="64">
        <f t="shared" si="2"/>
        <v>77</v>
      </c>
      <c r="I5" s="48">
        <f t="shared" si="4"/>
        <v>0.0002648715029221863</v>
      </c>
      <c r="J5" s="82">
        <f t="shared" si="3"/>
        <v>29</v>
      </c>
    </row>
    <row r="6" spans="1:10" ht="15">
      <c r="A6" s="46">
        <v>6</v>
      </c>
      <c r="B6" s="47" t="s">
        <v>6</v>
      </c>
      <c r="C6" s="82">
        <v>73</v>
      </c>
      <c r="D6" s="64">
        <v>97</v>
      </c>
      <c r="E6" s="82">
        <v>95</v>
      </c>
      <c r="F6" s="118">
        <f t="shared" si="0"/>
        <v>2.5067722431178548E-05</v>
      </c>
      <c r="G6" s="118">
        <f t="shared" si="1"/>
        <v>0.3013698630136986</v>
      </c>
      <c r="H6" s="64">
        <f t="shared" si="2"/>
        <v>22</v>
      </c>
      <c r="I6" s="48">
        <f t="shared" si="4"/>
        <v>7.567757226348179E-05</v>
      </c>
      <c r="J6" s="82">
        <f t="shared" si="3"/>
        <v>-2</v>
      </c>
    </row>
    <row r="7" spans="1:10" ht="15">
      <c r="A7" s="46">
        <v>7</v>
      </c>
      <c r="B7" s="47" t="s">
        <v>7</v>
      </c>
      <c r="C7" s="82">
        <v>853</v>
      </c>
      <c r="D7" s="64">
        <v>883</v>
      </c>
      <c r="E7" s="82">
        <v>831</v>
      </c>
      <c r="F7" s="118">
        <f t="shared" si="0"/>
        <v>0.00021927660358220393</v>
      </c>
      <c r="G7" s="118">
        <f t="shared" si="1"/>
        <v>-0.02579132473622509</v>
      </c>
      <c r="H7" s="64">
        <f t="shared" si="2"/>
        <v>-22</v>
      </c>
      <c r="I7" s="48">
        <f t="shared" si="4"/>
        <v>-7.567757226348179E-05</v>
      </c>
      <c r="J7" s="82">
        <f t="shared" si="3"/>
        <v>-52</v>
      </c>
    </row>
    <row r="8" spans="1:10" ht="15">
      <c r="A8" s="46">
        <v>8</v>
      </c>
      <c r="B8" s="47" t="s">
        <v>8</v>
      </c>
      <c r="C8" s="82">
        <v>2534</v>
      </c>
      <c r="D8" s="64">
        <v>3065</v>
      </c>
      <c r="E8" s="82">
        <v>2942</v>
      </c>
      <c r="F8" s="118">
        <f t="shared" si="0"/>
        <v>0.0007763077830792345</v>
      </c>
      <c r="G8" s="118">
        <f t="shared" si="1"/>
        <v>0.16101026045777428</v>
      </c>
      <c r="H8" s="64">
        <f t="shared" si="2"/>
        <v>408</v>
      </c>
      <c r="I8" s="48">
        <f t="shared" si="4"/>
        <v>0.0014034749765227531</v>
      </c>
      <c r="J8" s="82">
        <f t="shared" si="3"/>
        <v>-123</v>
      </c>
    </row>
    <row r="9" spans="1:10" ht="15">
      <c r="A9" s="46">
        <v>9</v>
      </c>
      <c r="B9" s="47" t="s">
        <v>9</v>
      </c>
      <c r="C9" s="82">
        <v>504</v>
      </c>
      <c r="D9" s="64">
        <v>465</v>
      </c>
      <c r="E9" s="82">
        <v>462</v>
      </c>
      <c r="F9" s="118">
        <f t="shared" si="0"/>
        <v>0.00012190829224425778</v>
      </c>
      <c r="G9" s="118">
        <f t="shared" si="1"/>
        <v>-0.08333333333333333</v>
      </c>
      <c r="H9" s="64">
        <f t="shared" si="2"/>
        <v>-42</v>
      </c>
      <c r="I9" s="48">
        <f t="shared" si="4"/>
        <v>-0.0001444753652302834</v>
      </c>
      <c r="J9" s="82">
        <f t="shared" si="3"/>
        <v>-3</v>
      </c>
    </row>
    <row r="10" spans="1:10" ht="15">
      <c r="A10" s="49">
        <v>10</v>
      </c>
      <c r="B10" s="47" t="s">
        <v>10</v>
      </c>
      <c r="C10" s="64">
        <v>116890</v>
      </c>
      <c r="D10" s="64">
        <v>127685</v>
      </c>
      <c r="E10" s="64">
        <v>124718</v>
      </c>
      <c r="F10" s="118">
        <f t="shared" si="0"/>
        <v>0.03290943374917606</v>
      </c>
      <c r="G10" s="118">
        <f t="shared" si="1"/>
        <v>0.06696894516211824</v>
      </c>
      <c r="H10" s="64">
        <f t="shared" si="2"/>
        <v>7828</v>
      </c>
      <c r="I10" s="48">
        <f t="shared" si="4"/>
        <v>0.026927456167206158</v>
      </c>
      <c r="J10" s="82">
        <f t="shared" si="3"/>
        <v>-2967</v>
      </c>
    </row>
    <row r="11" spans="1:10" ht="15">
      <c r="A11" s="49">
        <v>11</v>
      </c>
      <c r="B11" s="47" t="s">
        <v>11</v>
      </c>
      <c r="C11" s="64">
        <v>2285</v>
      </c>
      <c r="D11" s="64">
        <v>2504</v>
      </c>
      <c r="E11" s="64">
        <v>2339</v>
      </c>
      <c r="F11" s="118">
        <f t="shared" si="0"/>
        <v>0.0006171937133318592</v>
      </c>
      <c r="G11" s="118">
        <f t="shared" si="1"/>
        <v>0.02363238512035011</v>
      </c>
      <c r="H11" s="64">
        <f t="shared" si="2"/>
        <v>54</v>
      </c>
      <c r="I11" s="48">
        <f t="shared" si="4"/>
        <v>0.0001857540410103644</v>
      </c>
      <c r="J11" s="82">
        <f t="shared" si="3"/>
        <v>-165</v>
      </c>
    </row>
    <row r="12" spans="1:10" ht="15">
      <c r="A12" s="49">
        <v>12</v>
      </c>
      <c r="B12" s="47" t="s">
        <v>12</v>
      </c>
      <c r="C12" s="64">
        <v>988</v>
      </c>
      <c r="D12" s="64">
        <v>833</v>
      </c>
      <c r="E12" s="64">
        <v>831</v>
      </c>
      <c r="F12" s="118">
        <f t="shared" si="0"/>
        <v>0.00021927660358220393</v>
      </c>
      <c r="G12" s="118">
        <f t="shared" si="1"/>
        <v>-0.15890688259109312</v>
      </c>
      <c r="H12" s="64">
        <f t="shared" si="2"/>
        <v>-157</v>
      </c>
      <c r="I12" s="48">
        <f t="shared" si="4"/>
        <v>-0.0005400626747893928</v>
      </c>
      <c r="J12" s="82">
        <f t="shared" si="3"/>
        <v>-2</v>
      </c>
    </row>
    <row r="13" spans="1:10" ht="15">
      <c r="A13" s="49">
        <v>13</v>
      </c>
      <c r="B13" s="47" t="s">
        <v>13</v>
      </c>
      <c r="C13" s="64">
        <v>124473</v>
      </c>
      <c r="D13" s="64">
        <v>121708</v>
      </c>
      <c r="E13" s="64">
        <v>119422</v>
      </c>
      <c r="F13" s="118">
        <f t="shared" si="0"/>
        <v>0.031511974191328465</v>
      </c>
      <c r="G13" s="118">
        <f t="shared" si="1"/>
        <v>-0.04057908140721281</v>
      </c>
      <c r="H13" s="64">
        <f t="shared" si="2"/>
        <v>-5051</v>
      </c>
      <c r="I13" s="48">
        <f t="shared" si="4"/>
        <v>-0.01737488261376575</v>
      </c>
      <c r="J13" s="82">
        <f t="shared" si="3"/>
        <v>-2286</v>
      </c>
    </row>
    <row r="14" spans="1:10" ht="15">
      <c r="A14" s="49">
        <v>14</v>
      </c>
      <c r="B14" s="47" t="s">
        <v>14</v>
      </c>
      <c r="C14" s="64">
        <v>243707</v>
      </c>
      <c r="D14" s="64">
        <v>240993</v>
      </c>
      <c r="E14" s="64">
        <v>237919</v>
      </c>
      <c r="F14" s="118">
        <f t="shared" si="0"/>
        <v>0.06277986792740599</v>
      </c>
      <c r="G14" s="118">
        <f t="shared" si="1"/>
        <v>-0.02374983073937146</v>
      </c>
      <c r="H14" s="64">
        <f t="shared" si="2"/>
        <v>-5788</v>
      </c>
      <c r="I14" s="48">
        <f t="shared" si="4"/>
        <v>-0.01991008128459239</v>
      </c>
      <c r="J14" s="82">
        <f t="shared" si="3"/>
        <v>-3074</v>
      </c>
    </row>
    <row r="15" spans="1:10" ht="15">
      <c r="A15" s="49">
        <v>15</v>
      </c>
      <c r="B15" s="47" t="s">
        <v>15</v>
      </c>
      <c r="C15" s="64">
        <v>12717</v>
      </c>
      <c r="D15" s="64">
        <v>12763</v>
      </c>
      <c r="E15" s="64">
        <v>12590</v>
      </c>
      <c r="F15" s="118">
        <f t="shared" si="0"/>
        <v>0.003322132899037241</v>
      </c>
      <c r="G15" s="118">
        <f t="shared" si="1"/>
        <v>-0.009986632067311473</v>
      </c>
      <c r="H15" s="64">
        <f t="shared" si="2"/>
        <v>-127</v>
      </c>
      <c r="I15" s="48">
        <f t="shared" si="4"/>
        <v>-0.0004368659853391903</v>
      </c>
      <c r="J15" s="82">
        <f t="shared" si="3"/>
        <v>-173</v>
      </c>
    </row>
    <row r="16" spans="1:10" ht="15">
      <c r="A16" s="49">
        <v>16</v>
      </c>
      <c r="B16" s="47" t="s">
        <v>16</v>
      </c>
      <c r="C16" s="64">
        <v>9992</v>
      </c>
      <c r="D16" s="64">
        <v>8135</v>
      </c>
      <c r="E16" s="64">
        <v>7955</v>
      </c>
      <c r="F16" s="118">
        <f t="shared" si="0"/>
        <v>0.0020990919151581615</v>
      </c>
      <c r="G16" s="118">
        <f t="shared" si="1"/>
        <v>-0.2038630904723779</v>
      </c>
      <c r="H16" s="64">
        <f t="shared" si="2"/>
        <v>-2037</v>
      </c>
      <c r="I16" s="48">
        <f t="shared" si="4"/>
        <v>-0.007007055213668746</v>
      </c>
      <c r="J16" s="82">
        <f t="shared" si="3"/>
        <v>-180</v>
      </c>
    </row>
    <row r="17" spans="1:10" ht="15">
      <c r="A17" s="49">
        <v>17</v>
      </c>
      <c r="B17" s="47" t="s">
        <v>17</v>
      </c>
      <c r="C17" s="64">
        <v>9337</v>
      </c>
      <c r="D17" s="64">
        <v>9509</v>
      </c>
      <c r="E17" s="64">
        <v>9382</v>
      </c>
      <c r="F17" s="118">
        <f t="shared" si="0"/>
        <v>0.002475635493150707</v>
      </c>
      <c r="G17" s="118">
        <f t="shared" si="1"/>
        <v>0.004819535182606833</v>
      </c>
      <c r="H17" s="64">
        <f t="shared" si="2"/>
        <v>45</v>
      </c>
      <c r="I17" s="48">
        <f t="shared" si="4"/>
        <v>0.00015479503417530364</v>
      </c>
      <c r="J17" s="82">
        <f t="shared" si="3"/>
        <v>-127</v>
      </c>
    </row>
    <row r="18" spans="1:10" ht="15">
      <c r="A18" s="49">
        <v>18</v>
      </c>
      <c r="B18" s="47" t="s">
        <v>18</v>
      </c>
      <c r="C18" s="64">
        <v>15086</v>
      </c>
      <c r="D18" s="64">
        <v>13737</v>
      </c>
      <c r="E18" s="64">
        <v>13547</v>
      </c>
      <c r="F18" s="118">
        <f t="shared" si="0"/>
        <v>0.0035746572186860608</v>
      </c>
      <c r="G18" s="118">
        <f t="shared" si="1"/>
        <v>-0.10201511335012595</v>
      </c>
      <c r="H18" s="64">
        <f t="shared" si="2"/>
        <v>-1539</v>
      </c>
      <c r="I18" s="48">
        <f t="shared" si="4"/>
        <v>-0.005293990168795385</v>
      </c>
      <c r="J18" s="82">
        <f t="shared" si="3"/>
        <v>-190</v>
      </c>
    </row>
    <row r="19" spans="1:10" ht="15">
      <c r="A19" s="49">
        <v>19</v>
      </c>
      <c r="B19" s="47" t="s">
        <v>19</v>
      </c>
      <c r="C19" s="64">
        <v>976</v>
      </c>
      <c r="D19" s="64">
        <v>980</v>
      </c>
      <c r="E19" s="64">
        <v>983</v>
      </c>
      <c r="F19" s="118">
        <f t="shared" si="0"/>
        <v>0.0002593849594720896</v>
      </c>
      <c r="G19" s="118">
        <f t="shared" si="1"/>
        <v>0.007172131147540984</v>
      </c>
      <c r="H19" s="64">
        <f t="shared" si="2"/>
        <v>7</v>
      </c>
      <c r="I19" s="48">
        <f t="shared" si="4"/>
        <v>2.4079227538380567E-05</v>
      </c>
      <c r="J19" s="82">
        <f t="shared" si="3"/>
        <v>3</v>
      </c>
    </row>
    <row r="20" spans="1:10" ht="15">
      <c r="A20" s="49">
        <v>20</v>
      </c>
      <c r="B20" s="47" t="s">
        <v>20</v>
      </c>
      <c r="C20" s="64">
        <v>16446</v>
      </c>
      <c r="D20" s="64">
        <v>17042</v>
      </c>
      <c r="E20" s="64">
        <v>16729</v>
      </c>
      <c r="F20" s="118">
        <f t="shared" si="0"/>
        <v>0.004414293984749325</v>
      </c>
      <c r="G20" s="118">
        <f t="shared" si="1"/>
        <v>0.01720783169159674</v>
      </c>
      <c r="H20" s="64">
        <f t="shared" si="2"/>
        <v>283</v>
      </c>
      <c r="I20" s="48">
        <f t="shared" si="4"/>
        <v>0.000973488770480243</v>
      </c>
      <c r="J20" s="82">
        <f t="shared" si="3"/>
        <v>-313</v>
      </c>
    </row>
    <row r="21" spans="1:10" ht="15">
      <c r="A21" s="49">
        <v>21</v>
      </c>
      <c r="B21" s="47" t="s">
        <v>21</v>
      </c>
      <c r="C21" s="64">
        <v>6876</v>
      </c>
      <c r="D21" s="64">
        <v>7424</v>
      </c>
      <c r="E21" s="64">
        <v>7342</v>
      </c>
      <c r="F21" s="118">
        <f t="shared" si="0"/>
        <v>0.0019373391377864515</v>
      </c>
      <c r="G21" s="118">
        <f t="shared" si="1"/>
        <v>0.06777196044211752</v>
      </c>
      <c r="H21" s="64">
        <f t="shared" si="2"/>
        <v>466</v>
      </c>
      <c r="I21" s="48">
        <f t="shared" si="4"/>
        <v>0.0016029885761264778</v>
      </c>
      <c r="J21" s="82">
        <f t="shared" si="3"/>
        <v>-82</v>
      </c>
    </row>
    <row r="22" spans="1:10" ht="15">
      <c r="A22" s="49">
        <v>22</v>
      </c>
      <c r="B22" s="47" t="s">
        <v>22</v>
      </c>
      <c r="C22" s="64">
        <v>37479</v>
      </c>
      <c r="D22" s="64">
        <v>40600</v>
      </c>
      <c r="E22" s="64">
        <v>39046</v>
      </c>
      <c r="F22" s="118">
        <f t="shared" si="0"/>
        <v>0.010303097789976816</v>
      </c>
      <c r="G22" s="118">
        <f t="shared" si="1"/>
        <v>0.041810080311641185</v>
      </c>
      <c r="H22" s="64">
        <f t="shared" si="2"/>
        <v>1567</v>
      </c>
      <c r="I22" s="48">
        <f t="shared" si="4"/>
        <v>0.005390307078948908</v>
      </c>
      <c r="J22" s="82">
        <f t="shared" si="3"/>
        <v>-1554</v>
      </c>
    </row>
    <row r="23" spans="1:10" ht="15">
      <c r="A23" s="49">
        <v>23</v>
      </c>
      <c r="B23" s="47" t="s">
        <v>23</v>
      </c>
      <c r="C23" s="64">
        <v>25944</v>
      </c>
      <c r="D23" s="64">
        <v>28132</v>
      </c>
      <c r="E23" s="64">
        <v>27047</v>
      </c>
      <c r="F23" s="118">
        <f t="shared" si="0"/>
        <v>0.007136912511537749</v>
      </c>
      <c r="G23" s="118">
        <f t="shared" si="1"/>
        <v>0.04251464693185322</v>
      </c>
      <c r="H23" s="64">
        <f t="shared" si="2"/>
        <v>1103</v>
      </c>
      <c r="I23" s="48">
        <f t="shared" si="4"/>
        <v>0.0037941982821191097</v>
      </c>
      <c r="J23" s="82">
        <f t="shared" si="3"/>
        <v>-1085</v>
      </c>
    </row>
    <row r="24" spans="1:10" ht="15">
      <c r="A24" s="49">
        <v>24</v>
      </c>
      <c r="B24" s="47" t="s">
        <v>24</v>
      </c>
      <c r="C24" s="64">
        <v>11490</v>
      </c>
      <c r="D24" s="64">
        <v>11469</v>
      </c>
      <c r="E24" s="64">
        <v>11306</v>
      </c>
      <c r="F24" s="118">
        <f t="shared" si="0"/>
        <v>0.0029833228400726807</v>
      </c>
      <c r="G24" s="118">
        <f t="shared" si="1"/>
        <v>-0.016013925152306353</v>
      </c>
      <c r="H24" s="64">
        <f t="shared" si="2"/>
        <v>-184</v>
      </c>
      <c r="I24" s="48">
        <f t="shared" si="4"/>
        <v>-0.000632939695294575</v>
      </c>
      <c r="J24" s="82">
        <f t="shared" si="3"/>
        <v>-163</v>
      </c>
    </row>
    <row r="25" spans="1:10" ht="15">
      <c r="A25" s="49">
        <v>25</v>
      </c>
      <c r="B25" s="47" t="s">
        <v>25</v>
      </c>
      <c r="C25" s="64">
        <v>53087</v>
      </c>
      <c r="D25" s="64">
        <v>55655</v>
      </c>
      <c r="E25" s="64">
        <v>55019</v>
      </c>
      <c r="F25" s="118">
        <f t="shared" si="0"/>
        <v>0.014517905478326447</v>
      </c>
      <c r="G25" s="118">
        <f t="shared" si="1"/>
        <v>0.036393090587149395</v>
      </c>
      <c r="H25" s="64">
        <f t="shared" si="2"/>
        <v>1932</v>
      </c>
      <c r="I25" s="48">
        <f t="shared" si="4"/>
        <v>0.006645866800593037</v>
      </c>
      <c r="J25" s="82">
        <f t="shared" si="3"/>
        <v>-636</v>
      </c>
    </row>
    <row r="26" spans="1:10" ht="15">
      <c r="A26" s="49">
        <v>26</v>
      </c>
      <c r="B26" s="47" t="s">
        <v>26</v>
      </c>
      <c r="C26" s="64">
        <v>11485</v>
      </c>
      <c r="D26" s="64">
        <v>11271</v>
      </c>
      <c r="E26" s="64">
        <v>11231</v>
      </c>
      <c r="F26" s="118">
        <f t="shared" si="0"/>
        <v>0.0029635325328901713</v>
      </c>
      <c r="G26" s="118">
        <f t="shared" si="1"/>
        <v>-0.022115803221593382</v>
      </c>
      <c r="H26" s="64">
        <f t="shared" si="2"/>
        <v>-254</v>
      </c>
      <c r="I26" s="48">
        <f t="shared" si="4"/>
        <v>-0.0008737319706783807</v>
      </c>
      <c r="J26" s="82">
        <f t="shared" si="3"/>
        <v>-40</v>
      </c>
    </row>
    <row r="27" spans="1:10" ht="15">
      <c r="A27" s="49">
        <v>27</v>
      </c>
      <c r="B27" s="47" t="s">
        <v>27</v>
      </c>
      <c r="C27" s="64">
        <v>26609</v>
      </c>
      <c r="D27" s="64">
        <v>29014</v>
      </c>
      <c r="E27" s="64">
        <v>28636</v>
      </c>
      <c r="F27" s="118">
        <f t="shared" si="0"/>
        <v>0.007556203153044515</v>
      </c>
      <c r="G27" s="118">
        <f t="shared" si="1"/>
        <v>0.07617723326693976</v>
      </c>
      <c r="H27" s="64">
        <f t="shared" si="2"/>
        <v>2027</v>
      </c>
      <c r="I27" s="48">
        <f t="shared" si="4"/>
        <v>0.006972656317185345</v>
      </c>
      <c r="J27" s="82">
        <f t="shared" si="3"/>
        <v>-378</v>
      </c>
    </row>
    <row r="28" spans="1:10" ht="15">
      <c r="A28" s="49">
        <v>28</v>
      </c>
      <c r="B28" s="47" t="s">
        <v>28</v>
      </c>
      <c r="C28" s="64">
        <v>17389</v>
      </c>
      <c r="D28" s="64">
        <v>18824</v>
      </c>
      <c r="E28" s="64">
        <v>18843</v>
      </c>
      <c r="F28" s="118">
        <f t="shared" si="0"/>
        <v>0.004972116776533656</v>
      </c>
      <c r="G28" s="118">
        <f t="shared" si="1"/>
        <v>0.08361607913048479</v>
      </c>
      <c r="H28" s="64">
        <f t="shared" si="2"/>
        <v>1454</v>
      </c>
      <c r="I28" s="48">
        <f t="shared" si="4"/>
        <v>0.005001599548686478</v>
      </c>
      <c r="J28" s="82">
        <f t="shared" si="3"/>
        <v>19</v>
      </c>
    </row>
    <row r="29" spans="1:10" ht="15">
      <c r="A29" s="49">
        <v>29</v>
      </c>
      <c r="B29" s="47" t="s">
        <v>29</v>
      </c>
      <c r="C29" s="64">
        <v>21974</v>
      </c>
      <c r="D29" s="64">
        <v>26246</v>
      </c>
      <c r="E29" s="64">
        <v>27168</v>
      </c>
      <c r="F29" s="118">
        <f t="shared" si="0"/>
        <v>0.0071688408737921976</v>
      </c>
      <c r="G29" s="118">
        <f t="shared" si="1"/>
        <v>0.23637025575680348</v>
      </c>
      <c r="H29" s="64">
        <f t="shared" si="2"/>
        <v>5194</v>
      </c>
      <c r="I29" s="48">
        <f t="shared" si="4"/>
        <v>0.017866786833478383</v>
      </c>
      <c r="J29" s="82">
        <f t="shared" si="3"/>
        <v>922</v>
      </c>
    </row>
    <row r="30" spans="1:10" ht="15">
      <c r="A30" s="49">
        <v>30</v>
      </c>
      <c r="B30" s="47" t="s">
        <v>30</v>
      </c>
      <c r="C30" s="64">
        <v>2762</v>
      </c>
      <c r="D30" s="64">
        <v>3050</v>
      </c>
      <c r="E30" s="64">
        <v>3039</v>
      </c>
      <c r="F30" s="118">
        <f t="shared" si="0"/>
        <v>0.00080190324703528</v>
      </c>
      <c r="G30" s="118">
        <f t="shared" si="1"/>
        <v>0.1002896451846488</v>
      </c>
      <c r="H30" s="64">
        <f t="shared" si="2"/>
        <v>277</v>
      </c>
      <c r="I30" s="48">
        <f t="shared" si="4"/>
        <v>0.0009528494325902025</v>
      </c>
      <c r="J30" s="82">
        <f t="shared" si="3"/>
        <v>-11</v>
      </c>
    </row>
    <row r="31" spans="1:10" ht="15">
      <c r="A31" s="49">
        <v>31</v>
      </c>
      <c r="B31" s="47" t="s">
        <v>31</v>
      </c>
      <c r="C31" s="64">
        <v>20416</v>
      </c>
      <c r="D31" s="64">
        <v>21901</v>
      </c>
      <c r="E31" s="64">
        <v>21427</v>
      </c>
      <c r="F31" s="118">
        <f t="shared" si="0"/>
        <v>0.005653958826661713</v>
      </c>
      <c r="G31" s="118">
        <f t="shared" si="1"/>
        <v>0.04951998432601881</v>
      </c>
      <c r="H31" s="64">
        <f t="shared" si="2"/>
        <v>1011</v>
      </c>
      <c r="I31" s="48">
        <f t="shared" si="4"/>
        <v>0.003477728434471822</v>
      </c>
      <c r="J31" s="82">
        <f t="shared" si="3"/>
        <v>-474</v>
      </c>
    </row>
    <row r="32" spans="1:10" ht="15">
      <c r="A32" s="49">
        <v>32</v>
      </c>
      <c r="B32" s="47" t="s">
        <v>32</v>
      </c>
      <c r="C32" s="64">
        <v>14467</v>
      </c>
      <c r="D32" s="64">
        <v>15290</v>
      </c>
      <c r="E32" s="64">
        <v>15177</v>
      </c>
      <c r="F32" s="118">
        <f t="shared" si="0"/>
        <v>0.004004766561452598</v>
      </c>
      <c r="G32" s="118">
        <f t="shared" si="1"/>
        <v>0.0490772102025299</v>
      </c>
      <c r="H32" s="64">
        <f t="shared" si="2"/>
        <v>710</v>
      </c>
      <c r="I32" s="48">
        <f t="shared" si="4"/>
        <v>0.0024423216503214576</v>
      </c>
      <c r="J32" s="82">
        <f t="shared" si="3"/>
        <v>-113</v>
      </c>
    </row>
    <row r="33" spans="1:10" ht="15">
      <c r="A33" s="49">
        <v>33</v>
      </c>
      <c r="B33" s="47" t="s">
        <v>33</v>
      </c>
      <c r="C33" s="64">
        <v>22354</v>
      </c>
      <c r="D33" s="64">
        <v>24647</v>
      </c>
      <c r="E33" s="64">
        <v>23867</v>
      </c>
      <c r="F33" s="118">
        <f t="shared" si="0"/>
        <v>0.006297803486999352</v>
      </c>
      <c r="G33" s="118">
        <f t="shared" si="1"/>
        <v>0.06768363603829293</v>
      </c>
      <c r="H33" s="64">
        <f t="shared" si="2"/>
        <v>1513</v>
      </c>
      <c r="I33" s="48">
        <f t="shared" si="4"/>
        <v>0.005204553037938543</v>
      </c>
      <c r="J33" s="82">
        <f t="shared" si="3"/>
        <v>-780</v>
      </c>
    </row>
    <row r="34" spans="1:10" ht="15">
      <c r="A34" s="49">
        <v>35</v>
      </c>
      <c r="B34" s="47" t="s">
        <v>34</v>
      </c>
      <c r="C34" s="64">
        <v>9763</v>
      </c>
      <c r="D34" s="64">
        <v>9923</v>
      </c>
      <c r="E34" s="64">
        <v>9698</v>
      </c>
      <c r="F34" s="118">
        <f t="shared" si="0"/>
        <v>0.0025590186540796795</v>
      </c>
      <c r="G34" s="118">
        <f t="shared" si="1"/>
        <v>-0.006657789613848202</v>
      </c>
      <c r="H34" s="64">
        <f t="shared" si="2"/>
        <v>-65</v>
      </c>
      <c r="I34" s="48">
        <f t="shared" si="4"/>
        <v>-0.0002235928271421053</v>
      </c>
      <c r="J34" s="82">
        <f t="shared" si="3"/>
        <v>-225</v>
      </c>
    </row>
    <row r="35" spans="1:10" ht="15">
      <c r="A35" s="49">
        <v>36</v>
      </c>
      <c r="B35" s="47" t="s">
        <v>35</v>
      </c>
      <c r="C35" s="64">
        <v>1576</v>
      </c>
      <c r="D35" s="64">
        <v>1612</v>
      </c>
      <c r="E35" s="64">
        <v>1626</v>
      </c>
      <c r="F35" s="118">
        <f t="shared" si="0"/>
        <v>0.0004290538597168033</v>
      </c>
      <c r="G35" s="118">
        <f t="shared" si="1"/>
        <v>0.031725888324873094</v>
      </c>
      <c r="H35" s="64">
        <f t="shared" si="2"/>
        <v>50</v>
      </c>
      <c r="I35" s="48">
        <f t="shared" si="4"/>
        <v>0.00017199448241700407</v>
      </c>
      <c r="J35" s="82">
        <f t="shared" si="3"/>
        <v>14</v>
      </c>
    </row>
    <row r="36" spans="1:10" ht="15">
      <c r="A36" s="49">
        <v>37</v>
      </c>
      <c r="B36" s="47" t="s">
        <v>36</v>
      </c>
      <c r="C36" s="64">
        <v>768</v>
      </c>
      <c r="D36" s="64">
        <v>1160</v>
      </c>
      <c r="E36" s="64">
        <v>1227</v>
      </c>
      <c r="F36" s="118">
        <f t="shared" si="0"/>
        <v>0.00032376942550585344</v>
      </c>
      <c r="G36" s="118">
        <f t="shared" si="1"/>
        <v>0.59765625</v>
      </c>
      <c r="H36" s="64">
        <f t="shared" si="2"/>
        <v>459</v>
      </c>
      <c r="I36" s="48">
        <f t="shared" si="4"/>
        <v>0.0015789093485880973</v>
      </c>
      <c r="J36" s="82">
        <f t="shared" si="3"/>
        <v>67</v>
      </c>
    </row>
    <row r="37" spans="1:10" ht="15">
      <c r="A37" s="49">
        <v>38</v>
      </c>
      <c r="B37" s="47" t="s">
        <v>37</v>
      </c>
      <c r="C37" s="64">
        <v>6898</v>
      </c>
      <c r="D37" s="64">
        <v>8232</v>
      </c>
      <c r="E37" s="64">
        <v>8660</v>
      </c>
      <c r="F37" s="118">
        <f t="shared" si="0"/>
        <v>0.00228512080267375</v>
      </c>
      <c r="G37" s="118">
        <f t="shared" si="1"/>
        <v>0.2554363583647434</v>
      </c>
      <c r="H37" s="64">
        <f t="shared" si="2"/>
        <v>1762</v>
      </c>
      <c r="I37" s="48">
        <f t="shared" si="4"/>
        <v>0.0060610855603752236</v>
      </c>
      <c r="J37" s="82">
        <f t="shared" si="3"/>
        <v>428</v>
      </c>
    </row>
    <row r="38" spans="1:10" ht="15">
      <c r="A38" s="49">
        <v>39</v>
      </c>
      <c r="B38" s="47" t="s">
        <v>38</v>
      </c>
      <c r="C38" s="64">
        <v>177</v>
      </c>
      <c r="D38" s="64">
        <v>231</v>
      </c>
      <c r="E38" s="64">
        <v>197</v>
      </c>
      <c r="F38" s="118">
        <f t="shared" si="0"/>
        <v>5.19825401993913E-05</v>
      </c>
      <c r="G38" s="118">
        <f t="shared" si="1"/>
        <v>0.11299435028248588</v>
      </c>
      <c r="H38" s="64">
        <f t="shared" si="2"/>
        <v>20</v>
      </c>
      <c r="I38" s="48">
        <f t="shared" si="4"/>
        <v>6.879779296680162E-05</v>
      </c>
      <c r="J38" s="82">
        <f t="shared" si="3"/>
        <v>-34</v>
      </c>
    </row>
    <row r="39" spans="1:10" ht="15">
      <c r="A39" s="49">
        <v>41</v>
      </c>
      <c r="B39" s="47" t="s">
        <v>39</v>
      </c>
      <c r="C39" s="64">
        <v>33559</v>
      </c>
      <c r="D39" s="64">
        <v>40592</v>
      </c>
      <c r="E39" s="64">
        <v>39147</v>
      </c>
      <c r="F39" s="118">
        <f t="shared" si="0"/>
        <v>0.010329748736982596</v>
      </c>
      <c r="G39" s="118">
        <f t="shared" si="1"/>
        <v>0.1665127089603385</v>
      </c>
      <c r="H39" s="64">
        <f t="shared" si="2"/>
        <v>5588</v>
      </c>
      <c r="I39" s="48">
        <f t="shared" si="4"/>
        <v>0.019222103354924375</v>
      </c>
      <c r="J39" s="82">
        <f t="shared" si="3"/>
        <v>-1445</v>
      </c>
    </row>
    <row r="40" spans="1:10" ht="15">
      <c r="A40" s="49">
        <v>42</v>
      </c>
      <c r="B40" s="47" t="s">
        <v>40</v>
      </c>
      <c r="C40" s="64">
        <v>16091</v>
      </c>
      <c r="D40" s="64">
        <v>22513</v>
      </c>
      <c r="E40" s="64">
        <v>20752</v>
      </c>
      <c r="F40" s="118">
        <f t="shared" si="0"/>
        <v>0.005475846062019129</v>
      </c>
      <c r="G40" s="118">
        <f t="shared" si="1"/>
        <v>0.28966503014107264</v>
      </c>
      <c r="H40" s="64">
        <f t="shared" si="2"/>
        <v>4661</v>
      </c>
      <c r="I40" s="48">
        <f t="shared" si="4"/>
        <v>0.01603332565091312</v>
      </c>
      <c r="J40" s="82">
        <f t="shared" si="3"/>
        <v>-1761</v>
      </c>
    </row>
    <row r="41" spans="1:10" ht="15">
      <c r="A41" s="49">
        <v>43</v>
      </c>
      <c r="B41" s="47" t="s">
        <v>41</v>
      </c>
      <c r="C41" s="64">
        <v>39139</v>
      </c>
      <c r="D41" s="64">
        <v>42192</v>
      </c>
      <c r="E41" s="64">
        <v>40466</v>
      </c>
      <c r="F41" s="118">
        <f t="shared" si="0"/>
        <v>0.010677794272632327</v>
      </c>
      <c r="G41" s="118">
        <f t="shared" si="1"/>
        <v>0.03390480083803878</v>
      </c>
      <c r="H41" s="64">
        <f t="shared" si="2"/>
        <v>1327</v>
      </c>
      <c r="I41" s="48">
        <f t="shared" si="4"/>
        <v>0.004564733563347288</v>
      </c>
      <c r="J41" s="82">
        <f t="shared" si="3"/>
        <v>-1726</v>
      </c>
    </row>
    <row r="42" spans="1:10" ht="15">
      <c r="A42" s="49">
        <v>45</v>
      </c>
      <c r="B42" s="47" t="s">
        <v>42</v>
      </c>
      <c r="C42" s="64">
        <v>28918</v>
      </c>
      <c r="D42" s="64">
        <v>32373</v>
      </c>
      <c r="E42" s="64">
        <v>32199</v>
      </c>
      <c r="F42" s="118">
        <f t="shared" si="0"/>
        <v>0.008496374679594926</v>
      </c>
      <c r="G42" s="118">
        <f t="shared" si="1"/>
        <v>0.11345874541807871</v>
      </c>
      <c r="H42" s="64">
        <f t="shared" si="2"/>
        <v>3281</v>
      </c>
      <c r="I42" s="48">
        <f t="shared" si="4"/>
        <v>0.011286277936203806</v>
      </c>
      <c r="J42" s="82">
        <f t="shared" si="3"/>
        <v>-174</v>
      </c>
    </row>
    <row r="43" spans="1:10" ht="15">
      <c r="A43" s="49">
        <v>46</v>
      </c>
      <c r="B43" s="47" t="s">
        <v>43</v>
      </c>
      <c r="C43" s="64">
        <v>173999</v>
      </c>
      <c r="D43" s="64">
        <v>188504</v>
      </c>
      <c r="E43" s="64">
        <v>185508</v>
      </c>
      <c r="F43" s="118">
        <f t="shared" si="0"/>
        <v>0.048950137397506</v>
      </c>
      <c r="G43" s="118">
        <f t="shared" si="1"/>
        <v>0.06614405829918563</v>
      </c>
      <c r="H43" s="64">
        <f t="shared" si="2"/>
        <v>11509</v>
      </c>
      <c r="I43" s="48">
        <f t="shared" si="4"/>
        <v>0.039589689962746</v>
      </c>
      <c r="J43" s="82">
        <f t="shared" si="3"/>
        <v>-2996</v>
      </c>
    </row>
    <row r="44" spans="1:10" ht="15">
      <c r="A44" s="49">
        <v>47</v>
      </c>
      <c r="B44" s="47" t="s">
        <v>44</v>
      </c>
      <c r="C44" s="64">
        <v>442034</v>
      </c>
      <c r="D44" s="64">
        <v>469542</v>
      </c>
      <c r="E44" s="64">
        <v>462557</v>
      </c>
      <c r="F44" s="118">
        <f t="shared" si="0"/>
        <v>0.12205526825893322</v>
      </c>
      <c r="G44" s="118">
        <f t="shared" si="1"/>
        <v>0.04642855526950416</v>
      </c>
      <c r="H44" s="64">
        <f t="shared" si="2"/>
        <v>20523</v>
      </c>
      <c r="I44" s="48">
        <f t="shared" si="4"/>
        <v>0.07059685525288349</v>
      </c>
      <c r="J44" s="82">
        <f t="shared" si="3"/>
        <v>-6985</v>
      </c>
    </row>
    <row r="45" spans="1:10" ht="15">
      <c r="A45" s="49">
        <v>49</v>
      </c>
      <c r="B45" s="47" t="s">
        <v>45</v>
      </c>
      <c r="C45" s="64">
        <v>56766</v>
      </c>
      <c r="D45" s="64">
        <v>59556</v>
      </c>
      <c r="E45" s="64">
        <v>57817</v>
      </c>
      <c r="F45" s="118">
        <f t="shared" si="0"/>
        <v>0.015256215871615264</v>
      </c>
      <c r="G45" s="118">
        <f t="shared" si="1"/>
        <v>0.01851460381214107</v>
      </c>
      <c r="H45" s="64">
        <f t="shared" si="2"/>
        <v>1051</v>
      </c>
      <c r="I45" s="48">
        <f t="shared" si="4"/>
        <v>0.0036153240204054252</v>
      </c>
      <c r="J45" s="82">
        <f t="shared" si="3"/>
        <v>-1739</v>
      </c>
    </row>
    <row r="46" spans="1:10" ht="15">
      <c r="A46" s="49">
        <v>50</v>
      </c>
      <c r="B46" s="47" t="s">
        <v>46</v>
      </c>
      <c r="C46" s="64">
        <v>1254</v>
      </c>
      <c r="D46" s="64">
        <v>1263</v>
      </c>
      <c r="E46" s="64">
        <v>1233</v>
      </c>
      <c r="F46" s="118">
        <f t="shared" si="0"/>
        <v>0.0003253526500804542</v>
      </c>
      <c r="G46" s="118">
        <f t="shared" si="1"/>
        <v>-0.01674641148325359</v>
      </c>
      <c r="H46" s="64">
        <f t="shared" si="2"/>
        <v>-21</v>
      </c>
      <c r="I46" s="48">
        <f t="shared" si="4"/>
        <v>-7.22376826151417E-05</v>
      </c>
      <c r="J46" s="82">
        <f t="shared" si="3"/>
        <v>-30</v>
      </c>
    </row>
    <row r="47" spans="1:10" ht="15">
      <c r="A47" s="49">
        <v>51</v>
      </c>
      <c r="B47" s="47" t="s">
        <v>47</v>
      </c>
      <c r="C47" s="64">
        <v>9821</v>
      </c>
      <c r="D47" s="64">
        <v>11063</v>
      </c>
      <c r="E47" s="64">
        <v>11078</v>
      </c>
      <c r="F47" s="118">
        <f t="shared" si="0"/>
        <v>0.002923160306237852</v>
      </c>
      <c r="G47" s="118">
        <f t="shared" si="1"/>
        <v>0.12799103960900113</v>
      </c>
      <c r="H47" s="64">
        <f t="shared" si="2"/>
        <v>1257</v>
      </c>
      <c r="I47" s="48">
        <f t="shared" si="4"/>
        <v>0.0043239412879634825</v>
      </c>
      <c r="J47" s="82">
        <f t="shared" si="3"/>
        <v>15</v>
      </c>
    </row>
    <row r="48" spans="1:10" ht="15">
      <c r="A48" s="49">
        <v>52</v>
      </c>
      <c r="B48" s="47" t="s">
        <v>48</v>
      </c>
      <c r="C48" s="64">
        <v>43044</v>
      </c>
      <c r="D48" s="64">
        <v>44334</v>
      </c>
      <c r="E48" s="64">
        <v>42973</v>
      </c>
      <c r="F48" s="118">
        <f t="shared" si="0"/>
        <v>0.011339318274053007</v>
      </c>
      <c r="G48" s="118">
        <f t="shared" si="1"/>
        <v>-0.001649474955859121</v>
      </c>
      <c r="H48" s="64">
        <f t="shared" si="2"/>
        <v>-71</v>
      </c>
      <c r="I48" s="48">
        <f t="shared" si="4"/>
        <v>-0.00024423216503214576</v>
      </c>
      <c r="J48" s="82">
        <f t="shared" si="3"/>
        <v>-1361</v>
      </c>
    </row>
    <row r="49" spans="1:10" ht="15">
      <c r="A49" s="49">
        <v>53</v>
      </c>
      <c r="B49" s="47" t="s">
        <v>49</v>
      </c>
      <c r="C49" s="64">
        <v>5660</v>
      </c>
      <c r="D49" s="64">
        <v>6909</v>
      </c>
      <c r="E49" s="64">
        <v>6850</v>
      </c>
      <c r="F49" s="118">
        <f t="shared" si="0"/>
        <v>0.00180751472266919</v>
      </c>
      <c r="G49" s="118">
        <f t="shared" si="1"/>
        <v>0.21024734982332155</v>
      </c>
      <c r="H49" s="64">
        <f t="shared" si="2"/>
        <v>1190</v>
      </c>
      <c r="I49" s="48">
        <f t="shared" si="4"/>
        <v>0.004093468681524696</v>
      </c>
      <c r="J49" s="82">
        <f t="shared" si="3"/>
        <v>-59</v>
      </c>
    </row>
    <row r="50" spans="1:10" ht="15">
      <c r="A50" s="49">
        <v>55</v>
      </c>
      <c r="B50" s="47" t="s">
        <v>50</v>
      </c>
      <c r="C50" s="64">
        <v>65324</v>
      </c>
      <c r="D50" s="64">
        <v>70672</v>
      </c>
      <c r="E50" s="64">
        <v>67780</v>
      </c>
      <c r="F50" s="118">
        <f t="shared" si="0"/>
        <v>0.01788516027773981</v>
      </c>
      <c r="G50" s="118">
        <f t="shared" si="1"/>
        <v>0.0375972077643745</v>
      </c>
      <c r="H50" s="64">
        <f t="shared" si="2"/>
        <v>2456</v>
      </c>
      <c r="I50" s="48">
        <f t="shared" si="4"/>
        <v>0.008448368976323239</v>
      </c>
      <c r="J50" s="82">
        <f t="shared" si="3"/>
        <v>-2892</v>
      </c>
    </row>
    <row r="51" spans="1:10" ht="15">
      <c r="A51" s="49">
        <v>56</v>
      </c>
      <c r="B51" s="47" t="s">
        <v>51</v>
      </c>
      <c r="C51" s="64">
        <v>159865</v>
      </c>
      <c r="D51" s="64">
        <v>179469</v>
      </c>
      <c r="E51" s="64">
        <v>177464</v>
      </c>
      <c r="F51" s="118">
        <f t="shared" si="0"/>
        <v>0.04682756098449126</v>
      </c>
      <c r="G51" s="118">
        <f t="shared" si="1"/>
        <v>0.11008663559878648</v>
      </c>
      <c r="H51" s="64">
        <f t="shared" si="2"/>
        <v>17599</v>
      </c>
      <c r="I51" s="48">
        <f t="shared" si="4"/>
        <v>0.06053861792113709</v>
      </c>
      <c r="J51" s="82">
        <f t="shared" si="3"/>
        <v>-2005</v>
      </c>
    </row>
    <row r="52" spans="1:10" ht="15">
      <c r="A52" s="49">
        <v>58</v>
      </c>
      <c r="B52" s="47" t="s">
        <v>52</v>
      </c>
      <c r="C52" s="64">
        <v>6649</v>
      </c>
      <c r="D52" s="64">
        <v>8710</v>
      </c>
      <c r="E52" s="64">
        <v>8667</v>
      </c>
      <c r="F52" s="118">
        <f t="shared" si="0"/>
        <v>0.0022869678980107838</v>
      </c>
      <c r="G52" s="118">
        <f t="shared" si="1"/>
        <v>0.30350428635885096</v>
      </c>
      <c r="H52" s="64">
        <f t="shared" si="2"/>
        <v>2018</v>
      </c>
      <c r="I52" s="48">
        <f t="shared" si="4"/>
        <v>0.006941697310350284</v>
      </c>
      <c r="J52" s="82">
        <f t="shared" si="3"/>
        <v>-43</v>
      </c>
    </row>
    <row r="53" spans="1:10" ht="15">
      <c r="A53" s="49">
        <v>59</v>
      </c>
      <c r="B53" s="47" t="s">
        <v>53</v>
      </c>
      <c r="C53" s="64">
        <v>8776</v>
      </c>
      <c r="D53" s="64">
        <v>8152</v>
      </c>
      <c r="E53" s="64">
        <v>7794</v>
      </c>
      <c r="F53" s="118">
        <f t="shared" si="0"/>
        <v>0.002056608722406375</v>
      </c>
      <c r="G53" s="118">
        <f t="shared" si="1"/>
        <v>-0.11189608021877849</v>
      </c>
      <c r="H53" s="64">
        <f t="shared" si="2"/>
        <v>-982</v>
      </c>
      <c r="I53" s="48">
        <f t="shared" si="4"/>
        <v>-0.00337797163466996</v>
      </c>
      <c r="J53" s="82">
        <f t="shared" si="3"/>
        <v>-358</v>
      </c>
    </row>
    <row r="54" spans="1:10" ht="15">
      <c r="A54" s="49">
        <v>60</v>
      </c>
      <c r="B54" s="47" t="s">
        <v>54</v>
      </c>
      <c r="C54" s="64">
        <v>2838</v>
      </c>
      <c r="D54" s="64">
        <v>2983</v>
      </c>
      <c r="E54" s="64">
        <v>3138</v>
      </c>
      <c r="F54" s="118">
        <f t="shared" si="0"/>
        <v>0.0008280264525161924</v>
      </c>
      <c r="G54" s="118">
        <f t="shared" si="1"/>
        <v>0.10570824524312897</v>
      </c>
      <c r="H54" s="64">
        <f t="shared" si="2"/>
        <v>300</v>
      </c>
      <c r="I54" s="48">
        <f t="shared" si="4"/>
        <v>0.0010319668945020244</v>
      </c>
      <c r="J54" s="82">
        <f t="shared" si="3"/>
        <v>155</v>
      </c>
    </row>
    <row r="55" spans="1:10" ht="15">
      <c r="A55" s="49">
        <v>61</v>
      </c>
      <c r="B55" s="47" t="s">
        <v>55</v>
      </c>
      <c r="C55" s="64">
        <v>6758</v>
      </c>
      <c r="D55" s="64">
        <v>7912</v>
      </c>
      <c r="E55" s="64">
        <v>7854</v>
      </c>
      <c r="F55" s="118">
        <f t="shared" si="0"/>
        <v>0.002072440968152382</v>
      </c>
      <c r="G55" s="118">
        <f t="shared" si="1"/>
        <v>0.16217815921870377</v>
      </c>
      <c r="H55" s="64">
        <f t="shared" si="2"/>
        <v>1096</v>
      </c>
      <c r="I55" s="48">
        <f t="shared" si="4"/>
        <v>0.003770119054580729</v>
      </c>
      <c r="J55" s="82">
        <f t="shared" si="3"/>
        <v>-58</v>
      </c>
    </row>
    <row r="56" spans="1:10" ht="15">
      <c r="A56" s="49">
        <v>62</v>
      </c>
      <c r="B56" s="47" t="s">
        <v>56</v>
      </c>
      <c r="C56" s="64">
        <v>21678</v>
      </c>
      <c r="D56" s="64">
        <v>22738</v>
      </c>
      <c r="E56" s="64">
        <v>23453</v>
      </c>
      <c r="F56" s="118">
        <f t="shared" si="0"/>
        <v>0.0061885609913519</v>
      </c>
      <c r="G56" s="118">
        <f t="shared" si="1"/>
        <v>0.08188024725528185</v>
      </c>
      <c r="H56" s="64">
        <f t="shared" si="2"/>
        <v>1775</v>
      </c>
      <c r="I56" s="48">
        <f t="shared" si="4"/>
        <v>0.006105804125803644</v>
      </c>
      <c r="J56" s="82">
        <f t="shared" si="3"/>
        <v>715</v>
      </c>
    </row>
    <row r="57" spans="1:10" ht="15">
      <c r="A57" s="49">
        <v>63</v>
      </c>
      <c r="B57" s="47" t="s">
        <v>57</v>
      </c>
      <c r="C57" s="64">
        <v>33300</v>
      </c>
      <c r="D57" s="64">
        <v>33839</v>
      </c>
      <c r="E57" s="64">
        <v>31431</v>
      </c>
      <c r="F57" s="118">
        <f t="shared" si="0"/>
        <v>0.00829372193404603</v>
      </c>
      <c r="G57" s="118">
        <f t="shared" si="1"/>
        <v>-0.05612612612612613</v>
      </c>
      <c r="H57" s="64">
        <f t="shared" si="2"/>
        <v>-1869</v>
      </c>
      <c r="I57" s="48">
        <f t="shared" si="4"/>
        <v>-0.006429153752747612</v>
      </c>
      <c r="J57" s="82">
        <f t="shared" si="3"/>
        <v>-2408</v>
      </c>
    </row>
    <row r="58" spans="1:10" ht="15">
      <c r="A58" s="49">
        <v>64</v>
      </c>
      <c r="B58" s="47" t="s">
        <v>58</v>
      </c>
      <c r="C58" s="64">
        <v>43213</v>
      </c>
      <c r="D58" s="64">
        <v>42608</v>
      </c>
      <c r="E58" s="64">
        <v>42110</v>
      </c>
      <c r="F58" s="118">
        <f t="shared" si="0"/>
        <v>0.011111597806072933</v>
      </c>
      <c r="G58" s="118">
        <f t="shared" si="1"/>
        <v>-0.025524726355494874</v>
      </c>
      <c r="H58" s="64">
        <f t="shared" si="2"/>
        <v>-1103</v>
      </c>
      <c r="I58" s="48">
        <f t="shared" si="4"/>
        <v>-0.0037941982821191097</v>
      </c>
      <c r="J58" s="82">
        <f t="shared" si="3"/>
        <v>-498</v>
      </c>
    </row>
    <row r="59" spans="1:10" ht="15">
      <c r="A59" s="49">
        <v>65</v>
      </c>
      <c r="B59" s="47" t="s">
        <v>59</v>
      </c>
      <c r="C59" s="64">
        <v>13924</v>
      </c>
      <c r="D59" s="64">
        <v>13720</v>
      </c>
      <c r="E59" s="64">
        <v>13616</v>
      </c>
      <c r="F59" s="118">
        <f t="shared" si="0"/>
        <v>0.0035928643012939692</v>
      </c>
      <c r="G59" s="118">
        <f t="shared" si="1"/>
        <v>-0.02212008043665613</v>
      </c>
      <c r="H59" s="64">
        <f t="shared" si="2"/>
        <v>-308</v>
      </c>
      <c r="I59" s="48">
        <f t="shared" si="4"/>
        <v>-0.0010594860116887451</v>
      </c>
      <c r="J59" s="82">
        <f t="shared" si="3"/>
        <v>-104</v>
      </c>
    </row>
    <row r="60" spans="1:10" ht="15">
      <c r="A60" s="49">
        <v>66</v>
      </c>
      <c r="B60" s="47" t="s">
        <v>60</v>
      </c>
      <c r="C60" s="64">
        <v>23016</v>
      </c>
      <c r="D60" s="64">
        <v>25559</v>
      </c>
      <c r="E60" s="64">
        <v>25251</v>
      </c>
      <c r="F60" s="118">
        <f t="shared" si="0"/>
        <v>0.006663000622207258</v>
      </c>
      <c r="G60" s="118">
        <f t="shared" si="1"/>
        <v>0.09710636079249219</v>
      </c>
      <c r="H60" s="64">
        <f t="shared" si="2"/>
        <v>2235</v>
      </c>
      <c r="I60" s="48">
        <f t="shared" si="4"/>
        <v>0.007688153364040082</v>
      </c>
      <c r="J60" s="82">
        <f t="shared" si="3"/>
        <v>-308</v>
      </c>
    </row>
    <row r="61" spans="1:10" ht="15">
      <c r="A61" s="49">
        <v>68</v>
      </c>
      <c r="B61" s="47" t="s">
        <v>61</v>
      </c>
      <c r="C61" s="64">
        <v>21516</v>
      </c>
      <c r="D61" s="64">
        <v>25298</v>
      </c>
      <c r="E61" s="64">
        <v>25311</v>
      </c>
      <c r="F61" s="118">
        <f t="shared" si="0"/>
        <v>0.006678832867953266</v>
      </c>
      <c r="G61" s="118">
        <f t="shared" si="1"/>
        <v>0.17638036809815952</v>
      </c>
      <c r="H61" s="64">
        <f t="shared" si="2"/>
        <v>3795</v>
      </c>
      <c r="I61" s="48">
        <f t="shared" si="4"/>
        <v>0.013054381215450609</v>
      </c>
      <c r="J61" s="82">
        <f t="shared" si="3"/>
        <v>13</v>
      </c>
    </row>
    <row r="62" spans="1:10" ht="15">
      <c r="A62" s="49">
        <v>69</v>
      </c>
      <c r="B62" s="47" t="s">
        <v>62</v>
      </c>
      <c r="C62" s="64">
        <v>72962</v>
      </c>
      <c r="D62" s="64">
        <v>77179</v>
      </c>
      <c r="E62" s="64">
        <v>76500</v>
      </c>
      <c r="F62" s="118">
        <f t="shared" si="0"/>
        <v>0.020186113326159567</v>
      </c>
      <c r="G62" s="118">
        <f t="shared" si="1"/>
        <v>0.048490995312628495</v>
      </c>
      <c r="H62" s="64">
        <f t="shared" si="2"/>
        <v>3538</v>
      </c>
      <c r="I62" s="48">
        <f t="shared" si="4"/>
        <v>0.012170329575827208</v>
      </c>
      <c r="J62" s="82">
        <f t="shared" si="3"/>
        <v>-679</v>
      </c>
    </row>
    <row r="63" spans="1:10" ht="15">
      <c r="A63" s="49">
        <v>70</v>
      </c>
      <c r="B63" s="47" t="s">
        <v>63</v>
      </c>
      <c r="C63" s="64">
        <v>89762</v>
      </c>
      <c r="D63" s="64">
        <v>93169</v>
      </c>
      <c r="E63" s="64">
        <v>90134</v>
      </c>
      <c r="F63" s="118">
        <f t="shared" si="0"/>
        <v>0.023783727301177338</v>
      </c>
      <c r="G63" s="118">
        <f t="shared" si="1"/>
        <v>0.0041442926851005995</v>
      </c>
      <c r="H63" s="64">
        <f t="shared" si="2"/>
        <v>372</v>
      </c>
      <c r="I63" s="48">
        <f t="shared" si="4"/>
        <v>0.0012796389491825102</v>
      </c>
      <c r="J63" s="82">
        <f t="shared" si="3"/>
        <v>-3035</v>
      </c>
    </row>
    <row r="64" spans="1:10" ht="15">
      <c r="A64" s="49">
        <v>71</v>
      </c>
      <c r="B64" s="47" t="s">
        <v>64</v>
      </c>
      <c r="C64" s="64">
        <v>43185</v>
      </c>
      <c r="D64" s="64">
        <v>46803</v>
      </c>
      <c r="E64" s="64">
        <v>46772</v>
      </c>
      <c r="F64" s="118">
        <f t="shared" si="0"/>
        <v>0.012341763300537717</v>
      </c>
      <c r="G64" s="118">
        <f t="shared" si="1"/>
        <v>0.08306124811855968</v>
      </c>
      <c r="H64" s="64">
        <f t="shared" si="2"/>
        <v>3587</v>
      </c>
      <c r="I64" s="48">
        <f t="shared" si="4"/>
        <v>0.012338884168595871</v>
      </c>
      <c r="J64" s="82">
        <f t="shared" si="3"/>
        <v>-31</v>
      </c>
    </row>
    <row r="65" spans="1:10" ht="15">
      <c r="A65" s="49">
        <v>72</v>
      </c>
      <c r="B65" s="47" t="s">
        <v>65</v>
      </c>
      <c r="C65" s="64">
        <v>3309</v>
      </c>
      <c r="D65" s="64">
        <v>3761</v>
      </c>
      <c r="E65" s="64">
        <v>3704</v>
      </c>
      <c r="F65" s="118">
        <f t="shared" si="0"/>
        <v>0.00097737730405353</v>
      </c>
      <c r="G65" s="118">
        <f t="shared" si="1"/>
        <v>0.1193714113025083</v>
      </c>
      <c r="H65" s="64">
        <f t="shared" si="2"/>
        <v>395</v>
      </c>
      <c r="I65" s="48">
        <f t="shared" si="4"/>
        <v>0.001358756411094332</v>
      </c>
      <c r="J65" s="82">
        <f t="shared" si="3"/>
        <v>-57</v>
      </c>
    </row>
    <row r="66" spans="1:10" ht="15">
      <c r="A66" s="49">
        <v>73</v>
      </c>
      <c r="B66" s="47" t="s">
        <v>66</v>
      </c>
      <c r="C66" s="64">
        <v>24556</v>
      </c>
      <c r="D66" s="64">
        <v>26283</v>
      </c>
      <c r="E66" s="64">
        <v>24382</v>
      </c>
      <c r="F66" s="118">
        <f aca="true" t="shared" si="5" ref="F66:F90">E66/$E$90</f>
        <v>0.006433696929652582</v>
      </c>
      <c r="G66" s="118">
        <f aca="true" t="shared" si="6" ref="G66:G90">(E66-C66)/C66</f>
        <v>-0.007085844600097735</v>
      </c>
      <c r="H66" s="64">
        <f aca="true" t="shared" si="7" ref="H66:H90">E66-C66</f>
        <v>-174</v>
      </c>
      <c r="I66" s="48">
        <f t="shared" si="4"/>
        <v>-0.0005985407988111742</v>
      </c>
      <c r="J66" s="82">
        <f aca="true" t="shared" si="8" ref="J66:J90">E66-D66</f>
        <v>-1901</v>
      </c>
    </row>
    <row r="67" spans="1:10" ht="15">
      <c r="A67" s="49">
        <v>74</v>
      </c>
      <c r="B67" s="47" t="s">
        <v>67</v>
      </c>
      <c r="C67" s="64">
        <v>9414</v>
      </c>
      <c r="D67" s="64">
        <v>11760</v>
      </c>
      <c r="E67" s="64">
        <v>12257</v>
      </c>
      <c r="F67" s="118">
        <f t="shared" si="5"/>
        <v>0.0032342639351468994</v>
      </c>
      <c r="G67" s="118">
        <f t="shared" si="6"/>
        <v>0.30199702570639475</v>
      </c>
      <c r="H67" s="64">
        <f t="shared" si="7"/>
        <v>2843</v>
      </c>
      <c r="I67" s="48">
        <f aca="true" t="shared" si="9" ref="I67:I90">H67/$H$90</f>
        <v>0.009779606270230851</v>
      </c>
      <c r="J67" s="82">
        <f t="shared" si="8"/>
        <v>497</v>
      </c>
    </row>
    <row r="68" spans="1:10" ht="15">
      <c r="A68" s="49">
        <v>75</v>
      </c>
      <c r="B68" s="47" t="s">
        <v>68</v>
      </c>
      <c r="C68" s="64">
        <v>2385</v>
      </c>
      <c r="D68" s="64">
        <v>2558</v>
      </c>
      <c r="E68" s="64">
        <v>2522</v>
      </c>
      <c r="F68" s="118">
        <f t="shared" si="5"/>
        <v>0.000665482062857182</v>
      </c>
      <c r="G68" s="118">
        <f t="shared" si="6"/>
        <v>0.05744234800838575</v>
      </c>
      <c r="H68" s="64">
        <f t="shared" si="7"/>
        <v>137</v>
      </c>
      <c r="I68" s="48">
        <f t="shared" si="9"/>
        <v>0.0004712648818225911</v>
      </c>
      <c r="J68" s="82">
        <f t="shared" si="8"/>
        <v>-36</v>
      </c>
    </row>
    <row r="69" spans="1:10" ht="15">
      <c r="A69" s="49">
        <v>77</v>
      </c>
      <c r="B69" s="47" t="s">
        <v>69</v>
      </c>
      <c r="C69" s="64">
        <v>8121</v>
      </c>
      <c r="D69" s="64">
        <v>6362</v>
      </c>
      <c r="E69" s="64">
        <v>6460</v>
      </c>
      <c r="F69" s="118">
        <f t="shared" si="5"/>
        <v>0.0017046051253201413</v>
      </c>
      <c r="G69" s="118">
        <f t="shared" si="6"/>
        <v>-0.20453146164265484</v>
      </c>
      <c r="H69" s="64">
        <f t="shared" si="7"/>
        <v>-1661</v>
      </c>
      <c r="I69" s="48">
        <f t="shared" si="9"/>
        <v>-0.005713656705892875</v>
      </c>
      <c r="J69" s="82">
        <f t="shared" si="8"/>
        <v>98</v>
      </c>
    </row>
    <row r="70" spans="1:10" ht="15">
      <c r="A70" s="49">
        <v>78</v>
      </c>
      <c r="B70" s="47" t="s">
        <v>70</v>
      </c>
      <c r="C70" s="64">
        <v>10732</v>
      </c>
      <c r="D70" s="64">
        <v>14585</v>
      </c>
      <c r="E70" s="64">
        <v>17549</v>
      </c>
      <c r="F70" s="118">
        <f t="shared" si="5"/>
        <v>0.004630668009944761</v>
      </c>
      <c r="G70" s="118">
        <f t="shared" si="6"/>
        <v>0.6352031308237048</v>
      </c>
      <c r="H70" s="64">
        <f t="shared" si="7"/>
        <v>6817</v>
      </c>
      <c r="I70" s="48">
        <f t="shared" si="9"/>
        <v>0.023449727732734335</v>
      </c>
      <c r="J70" s="82">
        <f t="shared" si="8"/>
        <v>2964</v>
      </c>
    </row>
    <row r="71" spans="1:10" ht="15">
      <c r="A71" s="49">
        <v>79</v>
      </c>
      <c r="B71" s="47" t="s">
        <v>71</v>
      </c>
      <c r="C71" s="64">
        <v>18536</v>
      </c>
      <c r="D71" s="64">
        <v>19077</v>
      </c>
      <c r="E71" s="64">
        <v>18499</v>
      </c>
      <c r="F71" s="118">
        <f t="shared" si="5"/>
        <v>0.004881345234256547</v>
      </c>
      <c r="G71" s="118">
        <f t="shared" si="6"/>
        <v>-0.001996115666810531</v>
      </c>
      <c r="H71" s="64">
        <f t="shared" si="7"/>
        <v>-37</v>
      </c>
      <c r="I71" s="48">
        <f t="shared" si="9"/>
        <v>-0.000127275916988583</v>
      </c>
      <c r="J71" s="82">
        <f t="shared" si="8"/>
        <v>-578</v>
      </c>
    </row>
    <row r="72" spans="1:10" ht="15">
      <c r="A72" s="49">
        <v>80</v>
      </c>
      <c r="B72" s="47" t="s">
        <v>72</v>
      </c>
      <c r="C72" s="64">
        <v>29334</v>
      </c>
      <c r="D72" s="64">
        <v>32264</v>
      </c>
      <c r="E72" s="64">
        <v>31778</v>
      </c>
      <c r="F72" s="118">
        <f t="shared" si="5"/>
        <v>0.008385285088610441</v>
      </c>
      <c r="G72" s="118">
        <f t="shared" si="6"/>
        <v>0.08331628826617576</v>
      </c>
      <c r="H72" s="64">
        <f t="shared" si="7"/>
        <v>2444</v>
      </c>
      <c r="I72" s="48">
        <f t="shared" si="9"/>
        <v>0.008407090300543159</v>
      </c>
      <c r="J72" s="82">
        <f t="shared" si="8"/>
        <v>-486</v>
      </c>
    </row>
    <row r="73" spans="1:10" ht="15">
      <c r="A73" s="49">
        <v>81</v>
      </c>
      <c r="B73" s="47" t="s">
        <v>73</v>
      </c>
      <c r="C73" s="64">
        <v>210740</v>
      </c>
      <c r="D73" s="64">
        <v>285565</v>
      </c>
      <c r="E73" s="64">
        <v>274946</v>
      </c>
      <c r="F73" s="118">
        <f t="shared" si="5"/>
        <v>0.07255021064802965</v>
      </c>
      <c r="G73" s="118">
        <f t="shared" si="6"/>
        <v>0.3046692607003891</v>
      </c>
      <c r="H73" s="64">
        <f t="shared" si="7"/>
        <v>64206</v>
      </c>
      <c r="I73" s="48">
        <f t="shared" si="9"/>
        <v>0.22086155476132327</v>
      </c>
      <c r="J73" s="82">
        <f t="shared" si="8"/>
        <v>-10619</v>
      </c>
    </row>
    <row r="74" spans="1:10" ht="15">
      <c r="A74" s="49">
        <v>82</v>
      </c>
      <c r="B74" s="47" t="s">
        <v>74</v>
      </c>
      <c r="C74" s="64">
        <v>160019</v>
      </c>
      <c r="D74" s="64">
        <v>167625</v>
      </c>
      <c r="E74" s="64">
        <v>166044</v>
      </c>
      <c r="F74" s="118">
        <f t="shared" si="5"/>
        <v>0.04381415687750116</v>
      </c>
      <c r="G74" s="118">
        <f t="shared" si="6"/>
        <v>0.03765177885126141</v>
      </c>
      <c r="H74" s="64">
        <f t="shared" si="7"/>
        <v>6025</v>
      </c>
      <c r="I74" s="48">
        <f t="shared" si="9"/>
        <v>0.02072533513124899</v>
      </c>
      <c r="J74" s="82">
        <f t="shared" si="8"/>
        <v>-1581</v>
      </c>
    </row>
    <row r="75" spans="1:10" ht="15">
      <c r="A75" s="49">
        <v>84</v>
      </c>
      <c r="B75" s="47" t="s">
        <v>75</v>
      </c>
      <c r="C75" s="64">
        <v>3313</v>
      </c>
      <c r="D75" s="64">
        <v>12027</v>
      </c>
      <c r="E75" s="64">
        <v>14490</v>
      </c>
      <c r="F75" s="118">
        <f t="shared" si="5"/>
        <v>0.003823487347660812</v>
      </c>
      <c r="G75" s="118">
        <f t="shared" si="6"/>
        <v>3.373679444612134</v>
      </c>
      <c r="H75" s="64">
        <f t="shared" si="7"/>
        <v>11177</v>
      </c>
      <c r="I75" s="48">
        <f t="shared" si="9"/>
        <v>0.038447646599497086</v>
      </c>
      <c r="J75" s="82">
        <f t="shared" si="8"/>
        <v>2463</v>
      </c>
    </row>
    <row r="76" spans="1:10" ht="15">
      <c r="A76" s="49">
        <v>85</v>
      </c>
      <c r="B76" s="47" t="s">
        <v>76</v>
      </c>
      <c r="C76" s="64">
        <v>336652</v>
      </c>
      <c r="D76" s="64">
        <v>416481</v>
      </c>
      <c r="E76" s="64">
        <v>400320</v>
      </c>
      <c r="F76" s="118">
        <f t="shared" si="5"/>
        <v>0.10563274361736207</v>
      </c>
      <c r="G76" s="118">
        <f t="shared" si="6"/>
        <v>0.18912111022658412</v>
      </c>
      <c r="H76" s="64">
        <f t="shared" si="7"/>
        <v>63668</v>
      </c>
      <c r="I76" s="48">
        <f t="shared" si="9"/>
        <v>0.2190108941305163</v>
      </c>
      <c r="J76" s="82">
        <f t="shared" si="8"/>
        <v>-16161</v>
      </c>
    </row>
    <row r="77" spans="1:10" ht="15">
      <c r="A77" s="49">
        <v>86</v>
      </c>
      <c r="B77" s="47" t="s">
        <v>77</v>
      </c>
      <c r="C77" s="64">
        <v>162906</v>
      </c>
      <c r="D77" s="64">
        <v>176191</v>
      </c>
      <c r="E77" s="64">
        <v>177121</v>
      </c>
      <c r="F77" s="118">
        <f t="shared" si="5"/>
        <v>0.04673705331297658</v>
      </c>
      <c r="G77" s="118">
        <f t="shared" si="6"/>
        <v>0.08725891004628436</v>
      </c>
      <c r="H77" s="64">
        <f t="shared" si="7"/>
        <v>14215</v>
      </c>
      <c r="I77" s="48">
        <f t="shared" si="9"/>
        <v>0.04889803135115425</v>
      </c>
      <c r="J77" s="82">
        <f t="shared" si="8"/>
        <v>930</v>
      </c>
    </row>
    <row r="78" spans="1:10" ht="15">
      <c r="A78" s="49">
        <v>87</v>
      </c>
      <c r="B78" s="47" t="s">
        <v>78</v>
      </c>
      <c r="C78" s="82">
        <v>15818</v>
      </c>
      <c r="D78" s="64">
        <v>15696</v>
      </c>
      <c r="E78" s="82">
        <v>16261</v>
      </c>
      <c r="F78" s="118">
        <f t="shared" si="5"/>
        <v>0.004290802467930467</v>
      </c>
      <c r="G78" s="118">
        <f t="shared" si="6"/>
        <v>0.028006069035276266</v>
      </c>
      <c r="H78" s="64">
        <f t="shared" si="7"/>
        <v>443</v>
      </c>
      <c r="I78" s="48">
        <f t="shared" si="9"/>
        <v>0.001523871114214656</v>
      </c>
      <c r="J78" s="82">
        <f t="shared" si="8"/>
        <v>565</v>
      </c>
    </row>
    <row r="79" spans="1:10" ht="15">
      <c r="A79" s="49">
        <v>88</v>
      </c>
      <c r="B79" s="47" t="s">
        <v>79</v>
      </c>
      <c r="C79" s="82">
        <v>26431</v>
      </c>
      <c r="D79" s="64">
        <v>29479</v>
      </c>
      <c r="E79" s="82">
        <v>29422</v>
      </c>
      <c r="F79" s="118">
        <f t="shared" si="5"/>
        <v>0.0077636055723172125</v>
      </c>
      <c r="G79" s="118">
        <f t="shared" si="6"/>
        <v>0.11316257424993378</v>
      </c>
      <c r="H79" s="64">
        <f t="shared" si="7"/>
        <v>2991</v>
      </c>
      <c r="I79" s="48">
        <f t="shared" si="9"/>
        <v>0.010288709938185182</v>
      </c>
      <c r="J79" s="82">
        <f t="shared" si="8"/>
        <v>-57</v>
      </c>
    </row>
    <row r="80" spans="1:10" ht="15">
      <c r="A80" s="49">
        <v>90</v>
      </c>
      <c r="B80" s="47" t="s">
        <v>80</v>
      </c>
      <c r="C80" s="82">
        <v>4725</v>
      </c>
      <c r="D80" s="64">
        <v>4740</v>
      </c>
      <c r="E80" s="82">
        <v>4625</v>
      </c>
      <c r="F80" s="118">
        <f t="shared" si="5"/>
        <v>0.001220402276254745</v>
      </c>
      <c r="G80" s="118">
        <f t="shared" si="6"/>
        <v>-0.021164021164021163</v>
      </c>
      <c r="H80" s="64">
        <f t="shared" si="7"/>
        <v>-100</v>
      </c>
      <c r="I80" s="48">
        <f t="shared" si="9"/>
        <v>-0.00034398896483400814</v>
      </c>
      <c r="J80" s="82">
        <f t="shared" si="8"/>
        <v>-115</v>
      </c>
    </row>
    <row r="81" spans="1:10" ht="15">
      <c r="A81" s="49">
        <v>91</v>
      </c>
      <c r="B81" s="47" t="s">
        <v>81</v>
      </c>
      <c r="C81" s="82">
        <v>997</v>
      </c>
      <c r="D81" s="64">
        <v>1179</v>
      </c>
      <c r="E81" s="82">
        <v>1206</v>
      </c>
      <c r="F81" s="118">
        <f t="shared" si="5"/>
        <v>0.0003182281394947508</v>
      </c>
      <c r="G81" s="118">
        <f t="shared" si="6"/>
        <v>0.20962888665997995</v>
      </c>
      <c r="H81" s="64">
        <f t="shared" si="7"/>
        <v>209</v>
      </c>
      <c r="I81" s="48">
        <f t="shared" si="9"/>
        <v>0.000718936936503077</v>
      </c>
      <c r="J81" s="82">
        <f t="shared" si="8"/>
        <v>27</v>
      </c>
    </row>
    <row r="82" spans="1:10" ht="15">
      <c r="A82" s="49">
        <v>92</v>
      </c>
      <c r="B82" s="47" t="s">
        <v>82</v>
      </c>
      <c r="C82" s="82">
        <v>3208</v>
      </c>
      <c r="D82" s="64">
        <v>3168</v>
      </c>
      <c r="E82" s="82">
        <v>3046</v>
      </c>
      <c r="F82" s="118">
        <f t="shared" si="5"/>
        <v>0.0008037503423723143</v>
      </c>
      <c r="G82" s="118">
        <f t="shared" si="6"/>
        <v>-0.05049875311720698</v>
      </c>
      <c r="H82" s="64">
        <f t="shared" si="7"/>
        <v>-162</v>
      </c>
      <c r="I82" s="48">
        <f t="shared" si="9"/>
        <v>-0.0005572621230310931</v>
      </c>
      <c r="J82" s="82">
        <f t="shared" si="8"/>
        <v>-122</v>
      </c>
    </row>
    <row r="83" spans="1:10" ht="15">
      <c r="A83" s="49">
        <v>93</v>
      </c>
      <c r="B83" s="47" t="s">
        <v>83</v>
      </c>
      <c r="C83" s="82">
        <v>11958</v>
      </c>
      <c r="D83" s="64">
        <v>13309</v>
      </c>
      <c r="E83" s="82">
        <v>13197</v>
      </c>
      <c r="F83" s="118">
        <f t="shared" si="5"/>
        <v>0.0034823024518343504</v>
      </c>
      <c r="G83" s="118">
        <f t="shared" si="6"/>
        <v>0.10361264425489213</v>
      </c>
      <c r="H83" s="64">
        <f t="shared" si="7"/>
        <v>1239</v>
      </c>
      <c r="I83" s="48">
        <f t="shared" si="9"/>
        <v>0.004262023274293361</v>
      </c>
      <c r="J83" s="82">
        <f t="shared" si="8"/>
        <v>-112</v>
      </c>
    </row>
    <row r="84" spans="1:10" ht="15">
      <c r="A84" s="49">
        <v>94</v>
      </c>
      <c r="B84" s="47" t="s">
        <v>84</v>
      </c>
      <c r="C84" s="82">
        <v>18411</v>
      </c>
      <c r="D84" s="64">
        <v>19015</v>
      </c>
      <c r="E84" s="82">
        <v>19180</v>
      </c>
      <c r="F84" s="118">
        <f t="shared" si="5"/>
        <v>0.005061041223473732</v>
      </c>
      <c r="G84" s="118">
        <f t="shared" si="6"/>
        <v>0.041768507957199504</v>
      </c>
      <c r="H84" s="64">
        <f t="shared" si="7"/>
        <v>769</v>
      </c>
      <c r="I84" s="48">
        <f t="shared" si="9"/>
        <v>0.0026452751395735223</v>
      </c>
      <c r="J84" s="82">
        <f t="shared" si="8"/>
        <v>165</v>
      </c>
    </row>
    <row r="85" spans="1:10" ht="15">
      <c r="A85" s="49">
        <v>95</v>
      </c>
      <c r="B85" s="47" t="s">
        <v>85</v>
      </c>
      <c r="C85" s="82">
        <v>13815</v>
      </c>
      <c r="D85" s="64">
        <v>13658</v>
      </c>
      <c r="E85" s="82">
        <v>13371</v>
      </c>
      <c r="F85" s="118">
        <f t="shared" si="5"/>
        <v>0.003528215964497772</v>
      </c>
      <c r="G85" s="118">
        <f t="shared" si="6"/>
        <v>-0.03213897937024973</v>
      </c>
      <c r="H85" s="64">
        <f t="shared" si="7"/>
        <v>-444</v>
      </c>
      <c r="I85" s="48">
        <f t="shared" si="9"/>
        <v>-0.001527311003862996</v>
      </c>
      <c r="J85" s="82">
        <f t="shared" si="8"/>
        <v>-287</v>
      </c>
    </row>
    <row r="86" spans="1:10" ht="15">
      <c r="A86" s="49">
        <v>96</v>
      </c>
      <c r="B86" s="47" t="s">
        <v>86</v>
      </c>
      <c r="C86" s="82">
        <v>45761</v>
      </c>
      <c r="D86" s="64">
        <v>46621</v>
      </c>
      <c r="E86" s="82">
        <v>46080</v>
      </c>
      <c r="F86" s="118">
        <f t="shared" si="5"/>
        <v>0.012159164732933762</v>
      </c>
      <c r="G86" s="118">
        <f t="shared" si="6"/>
        <v>0.006971001507834182</v>
      </c>
      <c r="H86" s="64">
        <f t="shared" si="7"/>
        <v>319</v>
      </c>
      <c r="I86" s="48">
        <f t="shared" si="9"/>
        <v>0.0010973247978204859</v>
      </c>
      <c r="J86" s="82">
        <f t="shared" si="8"/>
        <v>-541</v>
      </c>
    </row>
    <row r="87" spans="1:10" ht="15">
      <c r="A87" s="49">
        <v>97</v>
      </c>
      <c r="B87" s="47" t="s">
        <v>87</v>
      </c>
      <c r="C87" s="82">
        <v>30993</v>
      </c>
      <c r="D87" s="64">
        <v>27115</v>
      </c>
      <c r="E87" s="82">
        <v>26448</v>
      </c>
      <c r="F87" s="118">
        <f t="shared" si="5"/>
        <v>0.006978853924840107</v>
      </c>
      <c r="G87" s="118">
        <f t="shared" si="6"/>
        <v>-0.14664601684251283</v>
      </c>
      <c r="H87" s="64">
        <f t="shared" si="7"/>
        <v>-4545</v>
      </c>
      <c r="I87" s="48">
        <f t="shared" si="9"/>
        <v>-0.01563429845170567</v>
      </c>
      <c r="J87" s="82">
        <f t="shared" si="8"/>
        <v>-667</v>
      </c>
    </row>
    <row r="88" spans="1:10" ht="15">
      <c r="A88" s="49">
        <v>98</v>
      </c>
      <c r="B88" s="47" t="s">
        <v>88</v>
      </c>
      <c r="C88" s="82">
        <v>1001</v>
      </c>
      <c r="D88" s="64">
        <v>1115</v>
      </c>
      <c r="E88" s="82">
        <v>1008</v>
      </c>
      <c r="F88" s="118">
        <f t="shared" si="5"/>
        <v>0.0002659817285329261</v>
      </c>
      <c r="G88" s="118">
        <f t="shared" si="6"/>
        <v>0.006993006993006993</v>
      </c>
      <c r="H88" s="64">
        <f t="shared" si="7"/>
        <v>7</v>
      </c>
      <c r="I88" s="48">
        <f t="shared" si="9"/>
        <v>2.4079227538380567E-05</v>
      </c>
      <c r="J88" s="82">
        <f t="shared" si="8"/>
        <v>-107</v>
      </c>
    </row>
    <row r="89" spans="1:10" ht="15">
      <c r="A89" s="49">
        <v>99</v>
      </c>
      <c r="B89" s="47" t="s">
        <v>89</v>
      </c>
      <c r="C89" s="82">
        <v>1600</v>
      </c>
      <c r="D89" s="64">
        <v>1756</v>
      </c>
      <c r="E89" s="82">
        <v>1769</v>
      </c>
      <c r="F89" s="118">
        <f t="shared" si="5"/>
        <v>0.0004667873787447879</v>
      </c>
      <c r="G89" s="118">
        <f t="shared" si="6"/>
        <v>0.105625</v>
      </c>
      <c r="H89" s="64">
        <f t="shared" si="7"/>
        <v>169</v>
      </c>
      <c r="I89" s="48">
        <f t="shared" si="9"/>
        <v>0.0005813413505694737</v>
      </c>
      <c r="J89" s="82">
        <f t="shared" si="8"/>
        <v>13</v>
      </c>
    </row>
    <row r="90" spans="1:10" s="11" customFormat="1" ht="15">
      <c r="A90" s="132" t="s">
        <v>90</v>
      </c>
      <c r="B90" s="132"/>
      <c r="C90" s="75">
        <v>3499027</v>
      </c>
      <c r="D90" s="76">
        <v>3865696</v>
      </c>
      <c r="E90" s="75">
        <v>3789734</v>
      </c>
      <c r="F90" s="118">
        <f t="shared" si="5"/>
        <v>1</v>
      </c>
      <c r="G90" s="118">
        <f t="shared" si="6"/>
        <v>0.08308223971978496</v>
      </c>
      <c r="H90" s="64">
        <f t="shared" si="7"/>
        <v>290707</v>
      </c>
      <c r="I90" s="48">
        <f t="shared" si="9"/>
        <v>1</v>
      </c>
      <c r="J90" s="82">
        <f t="shared" si="8"/>
        <v>-75962</v>
      </c>
    </row>
    <row r="91" spans="3:9" s="9" customFormat="1" ht="15">
      <c r="C91" s="19"/>
      <c r="D91" s="8"/>
      <c r="E91" s="8"/>
      <c r="H91" s="20"/>
      <c r="I91" s="20"/>
    </row>
    <row r="92" spans="3:5" ht="15">
      <c r="C92" s="8"/>
      <c r="D92" s="8"/>
      <c r="E92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6"/>
  <sheetViews>
    <sheetView workbookViewId="0" topLeftCell="L1">
      <pane ySplit="1" topLeftCell="A4" activePane="bottomLeft" state="frozen"/>
      <selection pane="bottomLeft" activeCell="M1" sqref="M1:W1048576"/>
    </sheetView>
  </sheetViews>
  <sheetFormatPr defaultColWidth="8.8515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22.57421875" style="7" customWidth="1"/>
    <col min="7" max="7" width="28.421875" style="7" customWidth="1"/>
    <col min="8" max="8" width="26.7109375" style="7" customWidth="1"/>
    <col min="9" max="9" width="20.28125" style="7" customWidth="1"/>
    <col min="10" max="10" width="29.00390625" style="7" customWidth="1"/>
    <col min="11" max="16384" width="8.8515625" style="7" customWidth="1"/>
  </cols>
  <sheetData>
    <row r="1" spans="1:10" ht="43.5">
      <c r="A1" s="124" t="s">
        <v>1</v>
      </c>
      <c r="B1" s="123" t="s">
        <v>91</v>
      </c>
      <c r="C1" s="122">
        <v>42005</v>
      </c>
      <c r="D1" s="122">
        <v>42339</v>
      </c>
      <c r="E1" s="122">
        <v>42370</v>
      </c>
      <c r="F1" s="121" t="s">
        <v>303</v>
      </c>
      <c r="G1" s="121" t="s">
        <v>284</v>
      </c>
      <c r="H1" s="121" t="s">
        <v>285</v>
      </c>
      <c r="I1" s="121" t="s">
        <v>286</v>
      </c>
      <c r="J1" s="125" t="s">
        <v>328</v>
      </c>
    </row>
    <row r="2" spans="1:10" ht="15">
      <c r="A2" s="131">
        <v>10</v>
      </c>
      <c r="B2" s="128" t="s">
        <v>10</v>
      </c>
      <c r="C2" s="126">
        <v>116890</v>
      </c>
      <c r="D2" s="126">
        <v>127685</v>
      </c>
      <c r="E2" s="126">
        <v>124718</v>
      </c>
      <c r="F2" s="129">
        <f aca="true" t="shared" si="0" ref="F2:F26">E2/$E$26</f>
        <v>0.14926223396679844</v>
      </c>
      <c r="G2" s="129">
        <f aca="true" t="shared" si="1" ref="G2:G25">(E2-C2)/C2</f>
        <v>0.06696894516211824</v>
      </c>
      <c r="H2" s="126">
        <f aca="true" t="shared" si="2" ref="H2:H25">E2-C2</f>
        <v>7828</v>
      </c>
      <c r="I2" s="130">
        <f aca="true" t="shared" si="3" ref="I2:I26">H2/$H$26</f>
        <v>0.7574995161602477</v>
      </c>
      <c r="J2" s="127">
        <f aca="true" t="shared" si="4" ref="J2:J25">E2-D2</f>
        <v>-2967</v>
      </c>
    </row>
    <row r="3" spans="1:10" ht="15">
      <c r="A3" s="131">
        <v>11</v>
      </c>
      <c r="B3" s="128" t="s">
        <v>11</v>
      </c>
      <c r="C3" s="126">
        <v>2285</v>
      </c>
      <c r="D3" s="126">
        <v>2504</v>
      </c>
      <c r="E3" s="126">
        <v>2339</v>
      </c>
      <c r="F3" s="129">
        <f t="shared" si="0"/>
        <v>0.002799310165720598</v>
      </c>
      <c r="G3" s="129">
        <f t="shared" si="1"/>
        <v>0.02363238512035011</v>
      </c>
      <c r="H3" s="126">
        <f t="shared" si="2"/>
        <v>54</v>
      </c>
      <c r="I3" s="130">
        <f t="shared" si="3"/>
        <v>0.0052254693245597054</v>
      </c>
      <c r="J3" s="127">
        <f t="shared" si="4"/>
        <v>-165</v>
      </c>
    </row>
    <row r="4" spans="1:10" ht="15">
      <c r="A4" s="131">
        <v>12</v>
      </c>
      <c r="B4" s="128" t="s">
        <v>12</v>
      </c>
      <c r="C4" s="126">
        <v>988</v>
      </c>
      <c r="D4" s="126">
        <v>833</v>
      </c>
      <c r="E4" s="126">
        <v>831</v>
      </c>
      <c r="F4" s="129">
        <f t="shared" si="0"/>
        <v>0.0009945390114210419</v>
      </c>
      <c r="G4" s="129">
        <f t="shared" si="1"/>
        <v>-0.15890688259109312</v>
      </c>
      <c r="H4" s="126">
        <f t="shared" si="2"/>
        <v>-157</v>
      </c>
      <c r="I4" s="130">
        <f t="shared" si="3"/>
        <v>-0.015192568221405071</v>
      </c>
      <c r="J4" s="127">
        <f t="shared" si="4"/>
        <v>-2</v>
      </c>
    </row>
    <row r="5" spans="1:10" ht="15">
      <c r="A5" s="131">
        <v>13</v>
      </c>
      <c r="B5" s="128" t="s">
        <v>13</v>
      </c>
      <c r="C5" s="126">
        <v>124473</v>
      </c>
      <c r="D5" s="126">
        <v>121708</v>
      </c>
      <c r="E5" s="126">
        <v>119422</v>
      </c>
      <c r="F5" s="129">
        <f t="shared" si="0"/>
        <v>0.14292399256549176</v>
      </c>
      <c r="G5" s="129">
        <f t="shared" si="1"/>
        <v>-0.04057908140721281</v>
      </c>
      <c r="H5" s="126">
        <f t="shared" si="2"/>
        <v>-5051</v>
      </c>
      <c r="I5" s="130">
        <f t="shared" si="3"/>
        <v>-0.48877491774724213</v>
      </c>
      <c r="J5" s="127">
        <f t="shared" si="4"/>
        <v>-2286</v>
      </c>
    </row>
    <row r="6" spans="1:10" ht="15">
      <c r="A6" s="131">
        <v>14</v>
      </c>
      <c r="B6" s="128" t="s">
        <v>14</v>
      </c>
      <c r="C6" s="126">
        <v>243707</v>
      </c>
      <c r="D6" s="126">
        <v>240993</v>
      </c>
      <c r="E6" s="126">
        <v>237919</v>
      </c>
      <c r="F6" s="129">
        <f t="shared" si="0"/>
        <v>0.2847409471218807</v>
      </c>
      <c r="G6" s="129">
        <f t="shared" si="1"/>
        <v>-0.02374983073937146</v>
      </c>
      <c r="H6" s="126">
        <f t="shared" si="2"/>
        <v>-5788</v>
      </c>
      <c r="I6" s="130">
        <f t="shared" si="3"/>
        <v>-0.5600928972324366</v>
      </c>
      <c r="J6" s="127">
        <f t="shared" si="4"/>
        <v>-3074</v>
      </c>
    </row>
    <row r="7" spans="1:10" ht="15">
      <c r="A7" s="131">
        <v>15</v>
      </c>
      <c r="B7" s="128" t="s">
        <v>15</v>
      </c>
      <c r="C7" s="126">
        <v>12717</v>
      </c>
      <c r="D7" s="126">
        <v>12763</v>
      </c>
      <c r="E7" s="126">
        <v>12590</v>
      </c>
      <c r="F7" s="129">
        <f t="shared" si="0"/>
        <v>0.015067684902275471</v>
      </c>
      <c r="G7" s="129">
        <f t="shared" si="1"/>
        <v>-0.009986632067311473</v>
      </c>
      <c r="H7" s="126">
        <f t="shared" si="2"/>
        <v>-127</v>
      </c>
      <c r="I7" s="130">
        <f t="shared" si="3"/>
        <v>-0.01228952970776079</v>
      </c>
      <c r="J7" s="127">
        <f t="shared" si="4"/>
        <v>-173</v>
      </c>
    </row>
    <row r="8" spans="1:10" ht="15">
      <c r="A8" s="131">
        <v>16</v>
      </c>
      <c r="B8" s="128" t="s">
        <v>16</v>
      </c>
      <c r="C8" s="126">
        <v>9992</v>
      </c>
      <c r="D8" s="126">
        <v>8135</v>
      </c>
      <c r="E8" s="126">
        <v>7955</v>
      </c>
      <c r="F8" s="129">
        <f t="shared" si="0"/>
        <v>0.009520526878284462</v>
      </c>
      <c r="G8" s="129">
        <f t="shared" si="1"/>
        <v>-0.2038630904723779</v>
      </c>
      <c r="H8" s="126">
        <f t="shared" si="2"/>
        <v>-2037</v>
      </c>
      <c r="I8" s="130">
        <f t="shared" si="3"/>
        <v>-0.19711631507644667</v>
      </c>
      <c r="J8" s="127">
        <f t="shared" si="4"/>
        <v>-180</v>
      </c>
    </row>
    <row r="9" spans="1:10" ht="15">
      <c r="A9" s="131">
        <v>17</v>
      </c>
      <c r="B9" s="128" t="s">
        <v>17</v>
      </c>
      <c r="C9" s="126">
        <v>9337</v>
      </c>
      <c r="D9" s="126">
        <v>9509</v>
      </c>
      <c r="E9" s="126">
        <v>9382</v>
      </c>
      <c r="F9" s="129">
        <f t="shared" si="0"/>
        <v>0.011228357406922039</v>
      </c>
      <c r="G9" s="129">
        <f t="shared" si="1"/>
        <v>0.004819535182606833</v>
      </c>
      <c r="H9" s="126">
        <f t="shared" si="2"/>
        <v>45</v>
      </c>
      <c r="I9" s="130">
        <f t="shared" si="3"/>
        <v>0.004354557770466422</v>
      </c>
      <c r="J9" s="127">
        <f t="shared" si="4"/>
        <v>-127</v>
      </c>
    </row>
    <row r="10" spans="1:10" ht="15">
      <c r="A10" s="131">
        <v>18</v>
      </c>
      <c r="B10" s="128" t="s">
        <v>18</v>
      </c>
      <c r="C10" s="126">
        <v>15086</v>
      </c>
      <c r="D10" s="126">
        <v>13737</v>
      </c>
      <c r="E10" s="126">
        <v>13547</v>
      </c>
      <c r="F10" s="129">
        <f t="shared" si="0"/>
        <v>0.016213020442504035</v>
      </c>
      <c r="G10" s="129">
        <f t="shared" si="1"/>
        <v>-0.10201511335012595</v>
      </c>
      <c r="H10" s="126">
        <f t="shared" si="2"/>
        <v>-1539</v>
      </c>
      <c r="I10" s="130">
        <f t="shared" si="3"/>
        <v>-0.14892587574995161</v>
      </c>
      <c r="J10" s="127">
        <f t="shared" si="4"/>
        <v>-190</v>
      </c>
    </row>
    <row r="11" spans="1:10" ht="15">
      <c r="A11" s="131">
        <v>19</v>
      </c>
      <c r="B11" s="128" t="s">
        <v>19</v>
      </c>
      <c r="C11" s="126">
        <v>976</v>
      </c>
      <c r="D11" s="126">
        <v>980</v>
      </c>
      <c r="E11" s="126">
        <v>983</v>
      </c>
      <c r="F11" s="129">
        <f t="shared" si="0"/>
        <v>0.001176452284268212</v>
      </c>
      <c r="G11" s="129">
        <f t="shared" si="1"/>
        <v>0.007172131147540984</v>
      </c>
      <c r="H11" s="126">
        <f t="shared" si="2"/>
        <v>7</v>
      </c>
      <c r="I11" s="130">
        <f t="shared" si="3"/>
        <v>0.0006773756531836656</v>
      </c>
      <c r="J11" s="127">
        <f t="shared" si="4"/>
        <v>3</v>
      </c>
    </row>
    <row r="12" spans="1:10" ht="15">
      <c r="A12" s="131">
        <v>20</v>
      </c>
      <c r="B12" s="128" t="s">
        <v>20</v>
      </c>
      <c r="C12" s="126">
        <v>16446</v>
      </c>
      <c r="D12" s="126">
        <v>17042</v>
      </c>
      <c r="E12" s="126">
        <v>16729</v>
      </c>
      <c r="F12" s="129">
        <f t="shared" si="0"/>
        <v>0.02002123119381782</v>
      </c>
      <c r="G12" s="129">
        <f t="shared" si="1"/>
        <v>0.01720783169159674</v>
      </c>
      <c r="H12" s="126">
        <f t="shared" si="2"/>
        <v>283</v>
      </c>
      <c r="I12" s="130">
        <f t="shared" si="3"/>
        <v>0.02738532997871105</v>
      </c>
      <c r="J12" s="127">
        <f t="shared" si="4"/>
        <v>-313</v>
      </c>
    </row>
    <row r="13" spans="1:10" ht="15">
      <c r="A13" s="131">
        <v>21</v>
      </c>
      <c r="B13" s="128" t="s">
        <v>21</v>
      </c>
      <c r="C13" s="126">
        <v>6876</v>
      </c>
      <c r="D13" s="126">
        <v>7424</v>
      </c>
      <c r="E13" s="126">
        <v>7342</v>
      </c>
      <c r="F13" s="129">
        <f t="shared" si="0"/>
        <v>0.008786889797657387</v>
      </c>
      <c r="G13" s="129">
        <f t="shared" si="1"/>
        <v>0.06777196044211752</v>
      </c>
      <c r="H13" s="126">
        <f t="shared" si="2"/>
        <v>466</v>
      </c>
      <c r="I13" s="130">
        <f t="shared" si="3"/>
        <v>0.045093864911941166</v>
      </c>
      <c r="J13" s="127">
        <f t="shared" si="4"/>
        <v>-82</v>
      </c>
    </row>
    <row r="14" spans="1:10" ht="15">
      <c r="A14" s="131">
        <v>22</v>
      </c>
      <c r="B14" s="128" t="s">
        <v>22</v>
      </c>
      <c r="C14" s="126">
        <v>37479</v>
      </c>
      <c r="D14" s="126">
        <v>40600</v>
      </c>
      <c r="E14" s="126">
        <v>39046</v>
      </c>
      <c r="F14" s="129">
        <f t="shared" si="0"/>
        <v>0.0467301687604645</v>
      </c>
      <c r="G14" s="129">
        <f t="shared" si="1"/>
        <v>0.041810080311641185</v>
      </c>
      <c r="H14" s="126">
        <f t="shared" si="2"/>
        <v>1567</v>
      </c>
      <c r="I14" s="130">
        <f t="shared" si="3"/>
        <v>0.15163537836268629</v>
      </c>
      <c r="J14" s="127">
        <f t="shared" si="4"/>
        <v>-1554</v>
      </c>
    </row>
    <row r="15" spans="1:10" ht="15">
      <c r="A15" s="131">
        <v>23</v>
      </c>
      <c r="B15" s="128" t="s">
        <v>23</v>
      </c>
      <c r="C15" s="126">
        <v>25944</v>
      </c>
      <c r="D15" s="126">
        <v>28132</v>
      </c>
      <c r="E15" s="126">
        <v>27047</v>
      </c>
      <c r="F15" s="129">
        <f t="shared" si="0"/>
        <v>0.03236979138616717</v>
      </c>
      <c r="G15" s="129">
        <f t="shared" si="1"/>
        <v>0.04251464693185322</v>
      </c>
      <c r="H15" s="126">
        <f t="shared" si="2"/>
        <v>1103</v>
      </c>
      <c r="I15" s="130">
        <f t="shared" si="3"/>
        <v>0.10673504935165473</v>
      </c>
      <c r="J15" s="127">
        <f t="shared" si="4"/>
        <v>-1085</v>
      </c>
    </row>
    <row r="16" spans="1:10" ht="15">
      <c r="A16" s="131">
        <v>24</v>
      </c>
      <c r="B16" s="128" t="s">
        <v>24</v>
      </c>
      <c r="C16" s="126">
        <v>11490</v>
      </c>
      <c r="D16" s="126">
        <v>11469</v>
      </c>
      <c r="E16" s="126">
        <v>11306</v>
      </c>
      <c r="F16" s="129">
        <f t="shared" si="0"/>
        <v>0.013530996465855956</v>
      </c>
      <c r="G16" s="129">
        <f t="shared" si="1"/>
        <v>-0.016013925152306353</v>
      </c>
      <c r="H16" s="126">
        <f t="shared" si="2"/>
        <v>-184</v>
      </c>
      <c r="I16" s="130">
        <f t="shared" si="3"/>
        <v>-0.017805302883684922</v>
      </c>
      <c r="J16" s="127">
        <f t="shared" si="4"/>
        <v>-163</v>
      </c>
    </row>
    <row r="17" spans="1:10" ht="15">
      <c r="A17" s="131">
        <v>25</v>
      </c>
      <c r="B17" s="128" t="s">
        <v>25</v>
      </c>
      <c r="C17" s="126">
        <v>53087</v>
      </c>
      <c r="D17" s="126">
        <v>55655</v>
      </c>
      <c r="E17" s="126">
        <v>55019</v>
      </c>
      <c r="F17" s="129">
        <f t="shared" si="0"/>
        <v>0.06584662078143719</v>
      </c>
      <c r="G17" s="129">
        <f t="shared" si="1"/>
        <v>0.036393090587149395</v>
      </c>
      <c r="H17" s="126">
        <f t="shared" si="2"/>
        <v>1932</v>
      </c>
      <c r="I17" s="130">
        <f t="shared" si="3"/>
        <v>0.1869556802786917</v>
      </c>
      <c r="J17" s="127">
        <f t="shared" si="4"/>
        <v>-636</v>
      </c>
    </row>
    <row r="18" spans="1:10" ht="15">
      <c r="A18" s="131">
        <v>26</v>
      </c>
      <c r="B18" s="128" t="s">
        <v>26</v>
      </c>
      <c r="C18" s="126">
        <v>11485</v>
      </c>
      <c r="D18" s="126">
        <v>11271</v>
      </c>
      <c r="E18" s="126">
        <v>11231</v>
      </c>
      <c r="F18" s="129">
        <f t="shared" si="0"/>
        <v>0.01344123662728005</v>
      </c>
      <c r="G18" s="129">
        <f t="shared" si="1"/>
        <v>-0.022115803221593382</v>
      </c>
      <c r="H18" s="126">
        <f t="shared" si="2"/>
        <v>-254</v>
      </c>
      <c r="I18" s="130">
        <f t="shared" si="3"/>
        <v>-0.02457905941552158</v>
      </c>
      <c r="J18" s="127">
        <f t="shared" si="4"/>
        <v>-40</v>
      </c>
    </row>
    <row r="19" spans="1:10" ht="15">
      <c r="A19" s="49">
        <v>27</v>
      </c>
      <c r="B19" s="47" t="s">
        <v>27</v>
      </c>
      <c r="C19" s="64">
        <v>26609</v>
      </c>
      <c r="D19" s="64">
        <v>29014</v>
      </c>
      <c r="E19" s="64">
        <v>28636</v>
      </c>
      <c r="F19" s="118">
        <f t="shared" si="0"/>
        <v>0.0342715031661287</v>
      </c>
      <c r="G19" s="118">
        <f t="shared" si="1"/>
        <v>0.07617723326693976</v>
      </c>
      <c r="H19" s="64">
        <f t="shared" si="2"/>
        <v>2027</v>
      </c>
      <c r="I19" s="48">
        <f t="shared" si="3"/>
        <v>0.1961486355718986</v>
      </c>
      <c r="J19" s="82">
        <f t="shared" si="4"/>
        <v>-378</v>
      </c>
    </row>
    <row r="20" spans="1:10" ht="15">
      <c r="A20" s="49">
        <v>28</v>
      </c>
      <c r="B20" s="47" t="s">
        <v>28</v>
      </c>
      <c r="C20" s="64">
        <v>17389</v>
      </c>
      <c r="D20" s="64">
        <v>18824</v>
      </c>
      <c r="E20" s="64">
        <v>18843</v>
      </c>
      <c r="F20" s="118">
        <f t="shared" si="0"/>
        <v>0.0225512618438107</v>
      </c>
      <c r="G20" s="118">
        <f t="shared" si="1"/>
        <v>0.08361607913048479</v>
      </c>
      <c r="H20" s="64">
        <f t="shared" si="2"/>
        <v>1454</v>
      </c>
      <c r="I20" s="48">
        <f t="shared" si="3"/>
        <v>0.14070059996129283</v>
      </c>
      <c r="J20" s="82">
        <f t="shared" si="4"/>
        <v>19</v>
      </c>
    </row>
    <row r="21" spans="1:10" ht="15">
      <c r="A21" s="49">
        <v>29</v>
      </c>
      <c r="B21" s="47" t="s">
        <v>29</v>
      </c>
      <c r="C21" s="64">
        <v>21974</v>
      </c>
      <c r="D21" s="64">
        <v>26246</v>
      </c>
      <c r="E21" s="64">
        <v>27168</v>
      </c>
      <c r="F21" s="118">
        <f t="shared" si="0"/>
        <v>0.0325146039257363</v>
      </c>
      <c r="G21" s="118">
        <f t="shared" si="1"/>
        <v>0.23637025575680348</v>
      </c>
      <c r="H21" s="64">
        <f t="shared" si="2"/>
        <v>5194</v>
      </c>
      <c r="I21" s="48">
        <f t="shared" si="3"/>
        <v>0.5026127346622798</v>
      </c>
      <c r="J21" s="82">
        <f t="shared" si="4"/>
        <v>922</v>
      </c>
    </row>
    <row r="22" spans="1:10" ht="15">
      <c r="A22" s="49">
        <v>30</v>
      </c>
      <c r="B22" s="47" t="s">
        <v>30</v>
      </c>
      <c r="C22" s="64">
        <v>2762</v>
      </c>
      <c r="D22" s="64">
        <v>3050</v>
      </c>
      <c r="E22" s="64">
        <v>3039</v>
      </c>
      <c r="F22" s="118">
        <f t="shared" si="0"/>
        <v>0.0036370686590957236</v>
      </c>
      <c r="G22" s="118">
        <f t="shared" si="1"/>
        <v>0.1002896451846488</v>
      </c>
      <c r="H22" s="64">
        <f t="shared" si="2"/>
        <v>277</v>
      </c>
      <c r="I22" s="48">
        <f t="shared" si="3"/>
        <v>0.026804722275982195</v>
      </c>
      <c r="J22" s="82">
        <f t="shared" si="4"/>
        <v>-11</v>
      </c>
    </row>
    <row r="23" spans="1:10" ht="15">
      <c r="A23" s="49">
        <v>31</v>
      </c>
      <c r="B23" s="47" t="s">
        <v>31</v>
      </c>
      <c r="C23" s="64">
        <v>20416</v>
      </c>
      <c r="D23" s="64">
        <v>21901</v>
      </c>
      <c r="E23" s="64">
        <v>21427</v>
      </c>
      <c r="F23" s="118">
        <f t="shared" si="0"/>
        <v>0.02564378748221259</v>
      </c>
      <c r="G23" s="118">
        <f t="shared" si="1"/>
        <v>0.04951998432601881</v>
      </c>
      <c r="H23" s="64">
        <f t="shared" si="2"/>
        <v>1011</v>
      </c>
      <c r="I23" s="48">
        <f t="shared" si="3"/>
        <v>0.09783239790981227</v>
      </c>
      <c r="J23" s="82">
        <f t="shared" si="4"/>
        <v>-474</v>
      </c>
    </row>
    <row r="24" spans="1:10" ht="15">
      <c r="A24" s="49">
        <v>32</v>
      </c>
      <c r="B24" s="47" t="s">
        <v>32</v>
      </c>
      <c r="C24" s="64">
        <v>14467</v>
      </c>
      <c r="D24" s="64">
        <v>15290</v>
      </c>
      <c r="E24" s="64">
        <v>15177</v>
      </c>
      <c r="F24" s="118">
        <f t="shared" si="0"/>
        <v>0.0181638009342204</v>
      </c>
      <c r="G24" s="118">
        <f t="shared" si="1"/>
        <v>0.0490772102025299</v>
      </c>
      <c r="H24" s="64">
        <f t="shared" si="2"/>
        <v>710</v>
      </c>
      <c r="I24" s="48">
        <f t="shared" si="3"/>
        <v>0.06870524482291465</v>
      </c>
      <c r="J24" s="82">
        <f t="shared" si="4"/>
        <v>-113</v>
      </c>
    </row>
    <row r="25" spans="1:10" ht="15">
      <c r="A25" s="49">
        <v>33</v>
      </c>
      <c r="B25" s="47" t="s">
        <v>33</v>
      </c>
      <c r="C25" s="64">
        <v>22354</v>
      </c>
      <c r="D25" s="64">
        <v>24647</v>
      </c>
      <c r="E25" s="64">
        <v>23867</v>
      </c>
      <c r="F25" s="118">
        <f t="shared" si="0"/>
        <v>0.028563974230548742</v>
      </c>
      <c r="G25" s="118">
        <f t="shared" si="1"/>
        <v>0.06768363603829293</v>
      </c>
      <c r="H25" s="64">
        <f t="shared" si="2"/>
        <v>1513</v>
      </c>
      <c r="I25" s="48">
        <f t="shared" si="3"/>
        <v>0.14640990903812656</v>
      </c>
      <c r="J25" s="82">
        <f t="shared" si="4"/>
        <v>-780</v>
      </c>
    </row>
    <row r="26" spans="1:10" s="11" customFormat="1" ht="14.5" customHeight="1">
      <c r="A26" s="132" t="s">
        <v>90</v>
      </c>
      <c r="B26" s="132"/>
      <c r="C26" s="75">
        <f>SUM(C2:C25)</f>
        <v>825229</v>
      </c>
      <c r="D26" s="76">
        <f>SUM(D2:D25)</f>
        <v>849412</v>
      </c>
      <c r="E26" s="75">
        <f>SUM(E2:E25)</f>
        <v>835563</v>
      </c>
      <c r="F26" s="118">
        <f t="shared" si="0"/>
        <v>1</v>
      </c>
      <c r="G26" s="118">
        <f aca="true" t="shared" si="5" ref="G26">(E26-C26)/C26</f>
        <v>0.012522584640142312</v>
      </c>
      <c r="H26" s="64">
        <f aca="true" t="shared" si="6" ref="H26">E26-C26</f>
        <v>10334</v>
      </c>
      <c r="I26" s="48">
        <f t="shared" si="3"/>
        <v>1</v>
      </c>
      <c r="J26" s="82">
        <f aca="true" t="shared" si="7" ref="J26">E26-D26</f>
        <v>-13849</v>
      </c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  <ignoredErrors>
    <ignoredError sqref="C26:D2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workbookViewId="0" topLeftCell="J1">
      <selection activeCell="R13" sqref="R1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57421875" style="7" customWidth="1"/>
    <col min="4" max="4" width="12.57421875" style="7" bestFit="1" customWidth="1"/>
    <col min="5" max="5" width="12.57421875" style="7" customWidth="1"/>
    <col min="6" max="6" width="19.28125" style="7" customWidth="1"/>
    <col min="7" max="7" width="18.140625" style="7" customWidth="1"/>
    <col min="8" max="8" width="30.421875" style="7" customWidth="1"/>
    <col min="9" max="9" width="27.421875" style="7" customWidth="1"/>
    <col min="10" max="10" width="22.28125" style="7" customWidth="1"/>
    <col min="11" max="11" width="30.421875" style="7" customWidth="1"/>
    <col min="12" max="16384" width="9.140625" style="7" customWidth="1"/>
  </cols>
  <sheetData>
    <row r="1" spans="1:11" ht="58">
      <c r="A1" s="55" t="s">
        <v>92</v>
      </c>
      <c r="B1" s="55" t="s">
        <v>175</v>
      </c>
      <c r="C1" s="55">
        <v>42005</v>
      </c>
      <c r="D1" s="55">
        <v>42339</v>
      </c>
      <c r="E1" s="55">
        <v>42370</v>
      </c>
      <c r="F1" s="1" t="s">
        <v>305</v>
      </c>
      <c r="G1" s="1" t="s">
        <v>292</v>
      </c>
      <c r="H1" s="1" t="s">
        <v>306</v>
      </c>
      <c r="I1" s="1" t="s">
        <v>307</v>
      </c>
      <c r="J1" s="1" t="s">
        <v>294</v>
      </c>
      <c r="K1" s="45" t="s">
        <v>308</v>
      </c>
    </row>
    <row r="2" spans="1:11" ht="15">
      <c r="A2" s="91">
        <v>1</v>
      </c>
      <c r="B2" s="116" t="s">
        <v>93</v>
      </c>
      <c r="C2" s="82">
        <v>67083</v>
      </c>
      <c r="D2" s="82">
        <v>74226</v>
      </c>
      <c r="E2" s="92">
        <v>72201</v>
      </c>
      <c r="F2" s="117">
        <f>E2/'[1]4a_İl'!E2</f>
        <v>0.24740604183228707</v>
      </c>
      <c r="G2" s="118">
        <f aca="true" t="shared" si="0" ref="G2:G65">E2/$E$83</f>
        <v>0.01905173291845813</v>
      </c>
      <c r="H2" s="118">
        <f aca="true" t="shared" si="1" ref="H2:H65">(E2-C2)/C2</f>
        <v>0.07629354680023255</v>
      </c>
      <c r="I2" s="64">
        <f aca="true" t="shared" si="2" ref="I2:I65">E2-C2</f>
        <v>5118</v>
      </c>
      <c r="J2" s="48">
        <f>I2/$I$83</f>
        <v>0.017605355220204535</v>
      </c>
      <c r="K2" s="82">
        <f aca="true" t="shared" si="3" ref="K2:K65">E2-D2</f>
        <v>-2025</v>
      </c>
    </row>
    <row r="3" spans="1:11" ht="15">
      <c r="A3" s="91">
        <v>2</v>
      </c>
      <c r="B3" s="116" t="s">
        <v>94</v>
      </c>
      <c r="C3" s="82">
        <v>7641</v>
      </c>
      <c r="D3" s="82">
        <v>9188</v>
      </c>
      <c r="E3" s="92">
        <v>9187</v>
      </c>
      <c r="F3" s="117">
        <f>E3/'[1]4a_İl'!E3</f>
        <v>0.22184926710294367</v>
      </c>
      <c r="G3" s="118">
        <f t="shared" si="0"/>
        <v>0.002424180694476182</v>
      </c>
      <c r="H3" s="118">
        <f t="shared" si="1"/>
        <v>0.20232953801858394</v>
      </c>
      <c r="I3" s="64">
        <f t="shared" si="2"/>
        <v>1546</v>
      </c>
      <c r="J3" s="48">
        <f aca="true" t="shared" si="4" ref="J3:J66">I3/$I$83</f>
        <v>0.005318069396333765</v>
      </c>
      <c r="K3" s="82">
        <f t="shared" si="3"/>
        <v>-1</v>
      </c>
    </row>
    <row r="4" spans="1:11" ht="15">
      <c r="A4" s="91">
        <v>3</v>
      </c>
      <c r="B4" s="116" t="s">
        <v>95</v>
      </c>
      <c r="C4" s="82">
        <v>15675</v>
      </c>
      <c r="D4" s="82">
        <v>18929</v>
      </c>
      <c r="E4" s="92">
        <v>18549</v>
      </c>
      <c r="F4" s="117">
        <f>E4/'[1]4a_İl'!E4</f>
        <v>0.20230564523165517</v>
      </c>
      <c r="G4" s="118">
        <f t="shared" si="0"/>
        <v>0.00489453877237822</v>
      </c>
      <c r="H4" s="118">
        <f t="shared" si="1"/>
        <v>0.1833492822966507</v>
      </c>
      <c r="I4" s="64">
        <f t="shared" si="2"/>
        <v>2874</v>
      </c>
      <c r="J4" s="48">
        <f t="shared" si="4"/>
        <v>0.009886242849329393</v>
      </c>
      <c r="K4" s="82">
        <f t="shared" si="3"/>
        <v>-380</v>
      </c>
    </row>
    <row r="5" spans="1:11" ht="15">
      <c r="A5" s="91">
        <v>4</v>
      </c>
      <c r="B5" s="116" t="s">
        <v>96</v>
      </c>
      <c r="C5" s="82">
        <v>2631</v>
      </c>
      <c r="D5" s="82">
        <v>3430</v>
      </c>
      <c r="E5" s="92">
        <v>3276</v>
      </c>
      <c r="F5" s="117">
        <f>E5/'[1]4a_İl'!E5</f>
        <v>0.15540796963946868</v>
      </c>
      <c r="G5" s="118">
        <f t="shared" si="0"/>
        <v>0.0008644406177320097</v>
      </c>
      <c r="H5" s="118">
        <f t="shared" si="1"/>
        <v>0.2451539338654504</v>
      </c>
      <c r="I5" s="64">
        <f t="shared" si="2"/>
        <v>645</v>
      </c>
      <c r="J5" s="48">
        <f t="shared" si="4"/>
        <v>0.0022187288231793525</v>
      </c>
      <c r="K5" s="82">
        <f t="shared" si="3"/>
        <v>-154</v>
      </c>
    </row>
    <row r="6" spans="1:11" ht="15">
      <c r="A6" s="91">
        <v>5</v>
      </c>
      <c r="B6" s="116" t="s">
        <v>97</v>
      </c>
      <c r="C6" s="82">
        <v>8469</v>
      </c>
      <c r="D6" s="82">
        <v>10957</v>
      </c>
      <c r="E6" s="92">
        <v>10629</v>
      </c>
      <c r="F6" s="117">
        <f>E6/'[1]4a_İl'!E6</f>
        <v>0.25363909702667875</v>
      </c>
      <c r="G6" s="118">
        <f t="shared" si="0"/>
        <v>0.002804682333905229</v>
      </c>
      <c r="H6" s="118">
        <f t="shared" si="1"/>
        <v>0.255047821466525</v>
      </c>
      <c r="I6" s="64">
        <f t="shared" si="2"/>
        <v>2160</v>
      </c>
      <c r="J6" s="48">
        <f t="shared" si="4"/>
        <v>0.007430161640414576</v>
      </c>
      <c r="K6" s="82">
        <f t="shared" si="3"/>
        <v>-328</v>
      </c>
    </row>
    <row r="7" spans="1:11" ht="15">
      <c r="A7" s="91">
        <v>6</v>
      </c>
      <c r="B7" s="116" t="s">
        <v>98</v>
      </c>
      <c r="C7" s="82">
        <v>323228</v>
      </c>
      <c r="D7" s="82">
        <v>380067</v>
      </c>
      <c r="E7" s="92">
        <v>366182</v>
      </c>
      <c r="F7" s="117">
        <f>E7/'[1]4a_İl'!E7</f>
        <v>0.3097991705569722</v>
      </c>
      <c r="G7" s="118">
        <f t="shared" si="0"/>
        <v>0.09662472352940867</v>
      </c>
      <c r="H7" s="118">
        <f t="shared" si="1"/>
        <v>0.13289071491331197</v>
      </c>
      <c r="I7" s="64">
        <f t="shared" si="2"/>
        <v>42954</v>
      </c>
      <c r="J7" s="48">
        <f t="shared" si="4"/>
        <v>0.14775701995479984</v>
      </c>
      <c r="K7" s="82">
        <f t="shared" si="3"/>
        <v>-13885</v>
      </c>
    </row>
    <row r="8" spans="1:11" ht="15">
      <c r="A8" s="91">
        <v>7</v>
      </c>
      <c r="B8" s="116" t="s">
        <v>99</v>
      </c>
      <c r="C8" s="82">
        <v>128487</v>
      </c>
      <c r="D8" s="82">
        <v>137869</v>
      </c>
      <c r="E8" s="92">
        <v>134326</v>
      </c>
      <c r="F8" s="117">
        <f>E8/'[1]4a_İl'!E8</f>
        <v>0.22692540954388882</v>
      </c>
      <c r="G8" s="118">
        <f t="shared" si="0"/>
        <v>0.03544470403463673</v>
      </c>
      <c r="H8" s="118">
        <f t="shared" si="1"/>
        <v>0.04544428619237744</v>
      </c>
      <c r="I8" s="64">
        <f t="shared" si="2"/>
        <v>5839</v>
      </c>
      <c r="J8" s="48">
        <f t="shared" si="4"/>
        <v>0.020085515656657733</v>
      </c>
      <c r="K8" s="82">
        <f t="shared" si="3"/>
        <v>-3543</v>
      </c>
    </row>
    <row r="9" spans="1:11" ht="15">
      <c r="A9" s="91">
        <v>8</v>
      </c>
      <c r="B9" s="116" t="s">
        <v>100</v>
      </c>
      <c r="C9" s="82">
        <v>4276</v>
      </c>
      <c r="D9" s="82">
        <v>5823</v>
      </c>
      <c r="E9" s="92">
        <v>5702</v>
      </c>
      <c r="F9" s="117">
        <f>E9/'[1]4a_İl'!E9</f>
        <v>0.24479457347701025</v>
      </c>
      <c r="G9" s="118">
        <f t="shared" si="0"/>
        <v>0.0015045910873955797</v>
      </c>
      <c r="H9" s="118">
        <f t="shared" si="1"/>
        <v>0.33348924228250704</v>
      </c>
      <c r="I9" s="64">
        <f t="shared" si="2"/>
        <v>1426</v>
      </c>
      <c r="J9" s="48">
        <f t="shared" si="4"/>
        <v>0.004905282638532956</v>
      </c>
      <c r="K9" s="82">
        <f t="shared" si="3"/>
        <v>-121</v>
      </c>
    </row>
    <row r="10" spans="1:11" ht="15">
      <c r="A10" s="91">
        <v>9</v>
      </c>
      <c r="B10" s="116" t="s">
        <v>101</v>
      </c>
      <c r="C10" s="82">
        <v>38602</v>
      </c>
      <c r="D10" s="82">
        <v>44827</v>
      </c>
      <c r="E10" s="92">
        <v>43533</v>
      </c>
      <c r="F10" s="117">
        <f>E10/'[1]4a_İl'!E10</f>
        <v>0.268462046041799</v>
      </c>
      <c r="G10" s="118">
        <f t="shared" si="0"/>
        <v>0.011487085901015744</v>
      </c>
      <c r="H10" s="118">
        <f t="shared" si="1"/>
        <v>0.12773949536293455</v>
      </c>
      <c r="I10" s="64">
        <f t="shared" si="2"/>
        <v>4931</v>
      </c>
      <c r="J10" s="48">
        <f t="shared" si="4"/>
        <v>0.01696209585596494</v>
      </c>
      <c r="K10" s="82">
        <f t="shared" si="3"/>
        <v>-1294</v>
      </c>
    </row>
    <row r="11" spans="1:11" ht="15">
      <c r="A11" s="91">
        <v>10</v>
      </c>
      <c r="B11" s="116" t="s">
        <v>102</v>
      </c>
      <c r="C11" s="82">
        <v>38556</v>
      </c>
      <c r="D11" s="82">
        <v>44930</v>
      </c>
      <c r="E11" s="92">
        <v>44023</v>
      </c>
      <c r="F11" s="117">
        <f>E11/'[1]4a_İl'!E11</f>
        <v>0.25995890071215144</v>
      </c>
      <c r="G11" s="118">
        <f t="shared" si="0"/>
        <v>0.011616382574608139</v>
      </c>
      <c r="H11" s="118">
        <f t="shared" si="1"/>
        <v>0.14179375453885257</v>
      </c>
      <c r="I11" s="64">
        <f t="shared" si="2"/>
        <v>5467</v>
      </c>
      <c r="J11" s="48">
        <f t="shared" si="4"/>
        <v>0.018805876707475223</v>
      </c>
      <c r="K11" s="82">
        <f t="shared" si="3"/>
        <v>-907</v>
      </c>
    </row>
    <row r="12" spans="1:11" ht="15">
      <c r="A12" s="91">
        <v>11</v>
      </c>
      <c r="B12" s="116" t="s">
        <v>103</v>
      </c>
      <c r="C12" s="82">
        <v>10209</v>
      </c>
      <c r="D12" s="82">
        <v>11478</v>
      </c>
      <c r="E12" s="92">
        <v>11218</v>
      </c>
      <c r="F12" s="117">
        <f>E12/'[1]4a_İl'!E12</f>
        <v>0.25948971802641624</v>
      </c>
      <c r="G12" s="118">
        <f t="shared" si="0"/>
        <v>0.0029601022129785363</v>
      </c>
      <c r="H12" s="118">
        <f t="shared" si="1"/>
        <v>0.09883436183759428</v>
      </c>
      <c r="I12" s="64">
        <f t="shared" si="2"/>
        <v>1009</v>
      </c>
      <c r="J12" s="48">
        <f t="shared" si="4"/>
        <v>0.003470848655175142</v>
      </c>
      <c r="K12" s="82">
        <f t="shared" si="3"/>
        <v>-260</v>
      </c>
    </row>
    <row r="13" spans="1:11" ht="15">
      <c r="A13" s="91">
        <v>12</v>
      </c>
      <c r="B13" s="116" t="s">
        <v>104</v>
      </c>
      <c r="C13" s="82">
        <v>3703</v>
      </c>
      <c r="D13" s="82">
        <v>5692</v>
      </c>
      <c r="E13" s="92">
        <v>5721</v>
      </c>
      <c r="F13" s="117">
        <f>E13/'[1]4a_İl'!E13</f>
        <v>0.2524490336245698</v>
      </c>
      <c r="G13" s="118">
        <f t="shared" si="0"/>
        <v>0.0015096046318818154</v>
      </c>
      <c r="H13" s="118">
        <f t="shared" si="1"/>
        <v>0.544963543073184</v>
      </c>
      <c r="I13" s="64">
        <f t="shared" si="2"/>
        <v>2018</v>
      </c>
      <c r="J13" s="48">
        <f t="shared" si="4"/>
        <v>0.006941697310350284</v>
      </c>
      <c r="K13" s="82">
        <f t="shared" si="3"/>
        <v>29</v>
      </c>
    </row>
    <row r="14" spans="1:11" ht="15">
      <c r="A14" s="91">
        <v>13</v>
      </c>
      <c r="B14" s="116" t="s">
        <v>105</v>
      </c>
      <c r="C14" s="82">
        <v>2716</v>
      </c>
      <c r="D14" s="82">
        <v>4129</v>
      </c>
      <c r="E14" s="92">
        <v>3953</v>
      </c>
      <c r="F14" s="117">
        <f>E14/'[1]4a_İl'!E14</f>
        <v>0.1958870168483647</v>
      </c>
      <c r="G14" s="118">
        <f t="shared" si="0"/>
        <v>0.001043081123899461</v>
      </c>
      <c r="H14" s="118">
        <f t="shared" si="1"/>
        <v>0.45544918998527245</v>
      </c>
      <c r="I14" s="64">
        <f t="shared" si="2"/>
        <v>1237</v>
      </c>
      <c r="J14" s="48">
        <f t="shared" si="4"/>
        <v>0.00425514349499668</v>
      </c>
      <c r="K14" s="82">
        <f t="shared" si="3"/>
        <v>-176</v>
      </c>
    </row>
    <row r="15" spans="1:11" ht="15">
      <c r="A15" s="91">
        <v>14</v>
      </c>
      <c r="B15" s="116" t="s">
        <v>106</v>
      </c>
      <c r="C15" s="82">
        <v>15669</v>
      </c>
      <c r="D15" s="82">
        <v>17982</v>
      </c>
      <c r="E15" s="92">
        <v>17541</v>
      </c>
      <c r="F15" s="117">
        <f>E15/'[1]4a_İl'!E15</f>
        <v>0.29686733122345016</v>
      </c>
      <c r="G15" s="118">
        <f t="shared" si="0"/>
        <v>0.004628557043845294</v>
      </c>
      <c r="H15" s="118">
        <f t="shared" si="1"/>
        <v>0.11947156806433085</v>
      </c>
      <c r="I15" s="64">
        <f t="shared" si="2"/>
        <v>1872</v>
      </c>
      <c r="J15" s="48">
        <f t="shared" si="4"/>
        <v>0.0064394734216926324</v>
      </c>
      <c r="K15" s="82">
        <f t="shared" si="3"/>
        <v>-441</v>
      </c>
    </row>
    <row r="16" spans="1:11" ht="15">
      <c r="A16" s="91">
        <v>15</v>
      </c>
      <c r="B16" s="116" t="s">
        <v>107</v>
      </c>
      <c r="C16" s="82">
        <v>7889</v>
      </c>
      <c r="D16" s="82">
        <v>10018</v>
      </c>
      <c r="E16" s="92">
        <v>9803</v>
      </c>
      <c r="F16" s="117">
        <f>E16/'[1]4a_İl'!E16</f>
        <v>0.2628502480225231</v>
      </c>
      <c r="G16" s="118">
        <f t="shared" si="0"/>
        <v>0.0025867250841351925</v>
      </c>
      <c r="H16" s="118">
        <f t="shared" si="1"/>
        <v>0.24261630117885663</v>
      </c>
      <c r="I16" s="64">
        <f t="shared" si="2"/>
        <v>1914</v>
      </c>
      <c r="J16" s="48">
        <f t="shared" si="4"/>
        <v>0.006583948786922916</v>
      </c>
      <c r="K16" s="82">
        <f t="shared" si="3"/>
        <v>-215</v>
      </c>
    </row>
    <row r="17" spans="1:11" ht="15">
      <c r="A17" s="91">
        <v>16</v>
      </c>
      <c r="B17" s="116" t="s">
        <v>108</v>
      </c>
      <c r="C17" s="82">
        <v>194557</v>
      </c>
      <c r="D17" s="82">
        <v>196478</v>
      </c>
      <c r="E17" s="92">
        <v>194516</v>
      </c>
      <c r="F17" s="117">
        <f>E17/'[1]4a_İl'!E17</f>
        <v>0.3011088252458595</v>
      </c>
      <c r="G17" s="118">
        <f t="shared" si="0"/>
        <v>0.051327085225506594</v>
      </c>
      <c r="H17" s="118">
        <f t="shared" si="1"/>
        <v>-0.0002107351573060851</v>
      </c>
      <c r="I17" s="64">
        <f t="shared" si="2"/>
        <v>-41</v>
      </c>
      <c r="J17" s="48">
        <f t="shared" si="4"/>
        <v>-0.00014103547558194334</v>
      </c>
      <c r="K17" s="82">
        <f t="shared" si="3"/>
        <v>-1962</v>
      </c>
    </row>
    <row r="18" spans="1:11" ht="15">
      <c r="A18" s="91">
        <v>17</v>
      </c>
      <c r="B18" s="116" t="s">
        <v>109</v>
      </c>
      <c r="C18" s="82">
        <v>18269</v>
      </c>
      <c r="D18" s="82">
        <v>22547</v>
      </c>
      <c r="E18" s="92">
        <v>21987</v>
      </c>
      <c r="F18" s="117">
        <f>E18/'[1]4a_İl'!E18</f>
        <v>0.26124927222822925</v>
      </c>
      <c r="G18" s="118">
        <f t="shared" si="0"/>
        <v>0.00580172645362445</v>
      </c>
      <c r="H18" s="118">
        <f t="shared" si="1"/>
        <v>0.20351414965241665</v>
      </c>
      <c r="I18" s="64">
        <f t="shared" si="2"/>
        <v>3718</v>
      </c>
      <c r="J18" s="48">
        <f t="shared" si="4"/>
        <v>0.012789509712528423</v>
      </c>
      <c r="K18" s="82">
        <f t="shared" si="3"/>
        <v>-560</v>
      </c>
    </row>
    <row r="19" spans="1:11" ht="15">
      <c r="A19" s="91">
        <v>18</v>
      </c>
      <c r="B19" s="116" t="s">
        <v>110</v>
      </c>
      <c r="C19" s="82">
        <v>5231</v>
      </c>
      <c r="D19" s="82">
        <v>6752</v>
      </c>
      <c r="E19" s="92">
        <v>6640</v>
      </c>
      <c r="F19" s="117">
        <f>E19/'[1]4a_İl'!E19</f>
        <v>0.2788158723493597</v>
      </c>
      <c r="G19" s="118">
        <f t="shared" si="0"/>
        <v>0.0017521018625581636</v>
      </c>
      <c r="H19" s="118">
        <f t="shared" si="1"/>
        <v>0.26935576371630665</v>
      </c>
      <c r="I19" s="64">
        <f t="shared" si="2"/>
        <v>1409</v>
      </c>
      <c r="J19" s="48">
        <f t="shared" si="4"/>
        <v>0.004846804514511175</v>
      </c>
      <c r="K19" s="82">
        <f t="shared" si="3"/>
        <v>-112</v>
      </c>
    </row>
    <row r="20" spans="1:11" ht="15">
      <c r="A20" s="91">
        <v>19</v>
      </c>
      <c r="B20" s="116" t="s">
        <v>111</v>
      </c>
      <c r="C20" s="82">
        <v>12244</v>
      </c>
      <c r="D20" s="82">
        <v>15351</v>
      </c>
      <c r="E20" s="92">
        <v>14966</v>
      </c>
      <c r="F20" s="117">
        <f>E20/'[1]4a_İl'!E20</f>
        <v>0.26958965306048926</v>
      </c>
      <c r="G20" s="118">
        <f t="shared" si="0"/>
        <v>0.003949089830579139</v>
      </c>
      <c r="H20" s="118">
        <f t="shared" si="1"/>
        <v>0.22231296961777197</v>
      </c>
      <c r="I20" s="64">
        <f t="shared" si="2"/>
        <v>2722</v>
      </c>
      <c r="J20" s="48">
        <f t="shared" si="4"/>
        <v>0.009363379622781701</v>
      </c>
      <c r="K20" s="82">
        <f t="shared" si="3"/>
        <v>-385</v>
      </c>
    </row>
    <row r="21" spans="1:11" ht="15">
      <c r="A21" s="91">
        <v>20</v>
      </c>
      <c r="B21" s="116" t="s">
        <v>112</v>
      </c>
      <c r="C21" s="82">
        <v>59225</v>
      </c>
      <c r="D21" s="82">
        <v>63313</v>
      </c>
      <c r="E21" s="92">
        <v>61726</v>
      </c>
      <c r="F21" s="117">
        <f>E21/'[1]4a_İl'!E21</f>
        <v>0.326954145059881</v>
      </c>
      <c r="G21" s="118">
        <f t="shared" si="0"/>
        <v>0.01628768668196765</v>
      </c>
      <c r="H21" s="118">
        <f t="shared" si="1"/>
        <v>0.042228788518362176</v>
      </c>
      <c r="I21" s="64">
        <f t="shared" si="2"/>
        <v>2501</v>
      </c>
      <c r="J21" s="48">
        <f t="shared" si="4"/>
        <v>0.008603164010498543</v>
      </c>
      <c r="K21" s="82">
        <f t="shared" si="3"/>
        <v>-1587</v>
      </c>
    </row>
    <row r="22" spans="1:11" ht="15">
      <c r="A22" s="91">
        <v>21</v>
      </c>
      <c r="B22" s="116" t="s">
        <v>113</v>
      </c>
      <c r="C22" s="82">
        <v>20263</v>
      </c>
      <c r="D22" s="82">
        <v>24015</v>
      </c>
      <c r="E22" s="92">
        <v>23523</v>
      </c>
      <c r="F22" s="117">
        <f>E22/'[1]4a_İl'!E22</f>
        <v>0.200620890226949</v>
      </c>
      <c r="G22" s="118">
        <f t="shared" si="0"/>
        <v>0.006207031944722241</v>
      </c>
      <c r="H22" s="118">
        <f t="shared" si="1"/>
        <v>0.16088437052756255</v>
      </c>
      <c r="I22" s="64">
        <f t="shared" si="2"/>
        <v>3260</v>
      </c>
      <c r="J22" s="48">
        <f t="shared" si="4"/>
        <v>0.011214040253588665</v>
      </c>
      <c r="K22" s="82">
        <f t="shared" si="3"/>
        <v>-492</v>
      </c>
    </row>
    <row r="23" spans="1:11" ht="15">
      <c r="A23" s="91">
        <v>22</v>
      </c>
      <c r="B23" s="116" t="s">
        <v>114</v>
      </c>
      <c r="C23" s="82">
        <v>19170</v>
      </c>
      <c r="D23" s="82">
        <v>21248</v>
      </c>
      <c r="E23" s="92">
        <v>20877</v>
      </c>
      <c r="F23" s="117">
        <f>E23/'[1]4a_İl'!E23</f>
        <v>0.33597798448614374</v>
      </c>
      <c r="G23" s="118">
        <f t="shared" si="0"/>
        <v>0.005508829907323311</v>
      </c>
      <c r="H23" s="118">
        <f t="shared" si="1"/>
        <v>0.0890453834115806</v>
      </c>
      <c r="I23" s="64">
        <f t="shared" si="2"/>
        <v>1707</v>
      </c>
      <c r="J23" s="48">
        <f t="shared" si="4"/>
        <v>0.005871891629716519</v>
      </c>
      <c r="K23" s="82">
        <f t="shared" si="3"/>
        <v>-371</v>
      </c>
    </row>
    <row r="24" spans="1:11" ht="15">
      <c r="A24" s="91">
        <v>23</v>
      </c>
      <c r="B24" s="116" t="s">
        <v>115</v>
      </c>
      <c r="C24" s="82">
        <v>9923</v>
      </c>
      <c r="D24" s="82">
        <v>11890</v>
      </c>
      <c r="E24" s="92">
        <v>11737</v>
      </c>
      <c r="F24" s="117">
        <f>E24/'[1]4a_İl'!E24</f>
        <v>0.18459046300956217</v>
      </c>
      <c r="G24" s="118">
        <f t="shared" si="0"/>
        <v>0.003097051138681501</v>
      </c>
      <c r="H24" s="118">
        <f t="shared" si="1"/>
        <v>0.18280761866371056</v>
      </c>
      <c r="I24" s="64">
        <f t="shared" si="2"/>
        <v>1814</v>
      </c>
      <c r="J24" s="48">
        <f t="shared" si="4"/>
        <v>0.006239959822088907</v>
      </c>
      <c r="K24" s="82">
        <f t="shared" si="3"/>
        <v>-153</v>
      </c>
    </row>
    <row r="25" spans="1:11" ht="15">
      <c r="A25" s="91">
        <v>24</v>
      </c>
      <c r="B25" s="116" t="s">
        <v>116</v>
      </c>
      <c r="C25" s="82">
        <v>4676</v>
      </c>
      <c r="D25" s="82">
        <v>5972</v>
      </c>
      <c r="E25" s="92">
        <v>5852</v>
      </c>
      <c r="F25" s="117">
        <f>E25/'[1]4a_İl'!E25</f>
        <v>0.22442092345451756</v>
      </c>
      <c r="G25" s="118">
        <f t="shared" si="0"/>
        <v>0.0015441717017605984</v>
      </c>
      <c r="H25" s="118">
        <f t="shared" si="1"/>
        <v>0.25149700598802394</v>
      </c>
      <c r="I25" s="64">
        <f t="shared" si="2"/>
        <v>1176</v>
      </c>
      <c r="J25" s="48">
        <f t="shared" si="4"/>
        <v>0.004045310226447936</v>
      </c>
      <c r="K25" s="82">
        <f t="shared" si="3"/>
        <v>-120</v>
      </c>
    </row>
    <row r="26" spans="1:11" ht="15">
      <c r="A26" s="91">
        <v>25</v>
      </c>
      <c r="B26" s="116" t="s">
        <v>117</v>
      </c>
      <c r="C26" s="82">
        <v>12127</v>
      </c>
      <c r="D26" s="82">
        <v>14349</v>
      </c>
      <c r="E26" s="92">
        <v>14570</v>
      </c>
      <c r="F26" s="117">
        <f>E26/'[1]4a_İl'!E26</f>
        <v>0.18103876739562624</v>
      </c>
      <c r="G26" s="118">
        <f t="shared" si="0"/>
        <v>0.0038445970086554886</v>
      </c>
      <c r="H26" s="118">
        <f t="shared" si="1"/>
        <v>0.20145130700090708</v>
      </c>
      <c r="I26" s="64">
        <f t="shared" si="2"/>
        <v>2443</v>
      </c>
      <c r="J26" s="48">
        <f t="shared" si="4"/>
        <v>0.008403650410894819</v>
      </c>
      <c r="K26" s="82">
        <f t="shared" si="3"/>
        <v>221</v>
      </c>
    </row>
    <row r="27" spans="1:11" ht="15">
      <c r="A27" s="91">
        <v>26</v>
      </c>
      <c r="B27" s="116" t="s">
        <v>118</v>
      </c>
      <c r="C27" s="82">
        <v>45092</v>
      </c>
      <c r="D27" s="82">
        <v>50387</v>
      </c>
      <c r="E27" s="92">
        <v>48675</v>
      </c>
      <c r="F27" s="117">
        <f>E27/'[1]4a_İl'!E27</f>
        <v>0.2884341890066131</v>
      </c>
      <c r="G27" s="118">
        <f t="shared" si="0"/>
        <v>0.012843909361448587</v>
      </c>
      <c r="H27" s="118">
        <f t="shared" si="1"/>
        <v>0.07945977113456933</v>
      </c>
      <c r="I27" s="64">
        <f t="shared" si="2"/>
        <v>3583</v>
      </c>
      <c r="J27" s="48">
        <f t="shared" si="4"/>
        <v>0.012325124610002512</v>
      </c>
      <c r="K27" s="82">
        <f t="shared" si="3"/>
        <v>-1712</v>
      </c>
    </row>
    <row r="28" spans="1:11" ht="15">
      <c r="A28" s="91">
        <v>27</v>
      </c>
      <c r="B28" s="116" t="s">
        <v>119</v>
      </c>
      <c r="C28" s="82">
        <v>40361</v>
      </c>
      <c r="D28" s="82">
        <v>44292</v>
      </c>
      <c r="E28" s="92">
        <v>43472</v>
      </c>
      <c r="F28" s="117">
        <f>E28/'[1]4a_İl'!E28</f>
        <v>0.1626793900271307</v>
      </c>
      <c r="G28" s="118">
        <f t="shared" si="0"/>
        <v>0.011470989784507304</v>
      </c>
      <c r="H28" s="118">
        <f t="shared" si="1"/>
        <v>0.0770793587869478</v>
      </c>
      <c r="I28" s="64">
        <f t="shared" si="2"/>
        <v>3111</v>
      </c>
      <c r="J28" s="48">
        <f t="shared" si="4"/>
        <v>0.010701496695985992</v>
      </c>
      <c r="K28" s="82">
        <f t="shared" si="3"/>
        <v>-820</v>
      </c>
    </row>
    <row r="29" spans="1:11" ht="15">
      <c r="A29" s="91">
        <v>28</v>
      </c>
      <c r="B29" s="116" t="s">
        <v>120</v>
      </c>
      <c r="C29" s="82">
        <v>13618</v>
      </c>
      <c r="D29" s="82">
        <v>15921</v>
      </c>
      <c r="E29" s="92">
        <v>15529</v>
      </c>
      <c r="F29" s="117">
        <f>E29/'[1]4a_İl'!E29</f>
        <v>0.3045439391265125</v>
      </c>
      <c r="G29" s="118">
        <f t="shared" si="0"/>
        <v>0.0040976490698291755</v>
      </c>
      <c r="H29" s="118">
        <f t="shared" si="1"/>
        <v>0.1403289763548245</v>
      </c>
      <c r="I29" s="64">
        <f t="shared" si="2"/>
        <v>1911</v>
      </c>
      <c r="J29" s="48">
        <f t="shared" si="4"/>
        <v>0.006573629117977895</v>
      </c>
      <c r="K29" s="82">
        <f t="shared" si="3"/>
        <v>-392</v>
      </c>
    </row>
    <row r="30" spans="1:11" ht="15">
      <c r="A30" s="91">
        <v>29</v>
      </c>
      <c r="B30" s="116" t="s">
        <v>121</v>
      </c>
      <c r="C30" s="82">
        <v>2486</v>
      </c>
      <c r="D30" s="82">
        <v>3904</v>
      </c>
      <c r="E30" s="92">
        <v>3724</v>
      </c>
      <c r="F30" s="117">
        <f>E30/'[1]4a_İl'!E30</f>
        <v>0.234228567834455</v>
      </c>
      <c r="G30" s="118">
        <f t="shared" si="0"/>
        <v>0.000982654719302199</v>
      </c>
      <c r="H30" s="118">
        <f t="shared" si="1"/>
        <v>0.49798873692679</v>
      </c>
      <c r="I30" s="64">
        <f t="shared" si="2"/>
        <v>1238</v>
      </c>
      <c r="J30" s="48">
        <f t="shared" si="4"/>
        <v>0.0042585833846450205</v>
      </c>
      <c r="K30" s="82">
        <f t="shared" si="3"/>
        <v>-180</v>
      </c>
    </row>
    <row r="31" spans="1:11" ht="15">
      <c r="A31" s="91">
        <v>30</v>
      </c>
      <c r="B31" s="116" t="s">
        <v>122</v>
      </c>
      <c r="C31" s="82">
        <v>1765</v>
      </c>
      <c r="D31" s="82">
        <v>3958</v>
      </c>
      <c r="E31" s="92">
        <v>3583</v>
      </c>
      <c r="F31" s="117">
        <f>E31/'[1]4a_İl'!E31</f>
        <v>0.29056848592977047</v>
      </c>
      <c r="G31" s="118">
        <f t="shared" si="0"/>
        <v>0.0009454489417990814</v>
      </c>
      <c r="H31" s="118">
        <f t="shared" si="1"/>
        <v>1.030028328611898</v>
      </c>
      <c r="I31" s="64">
        <f t="shared" si="2"/>
        <v>1818</v>
      </c>
      <c r="J31" s="48">
        <f t="shared" si="4"/>
        <v>0.006253719380682267</v>
      </c>
      <c r="K31" s="82">
        <f t="shared" si="3"/>
        <v>-375</v>
      </c>
    </row>
    <row r="32" spans="1:11" ht="15">
      <c r="A32" s="91">
        <v>31</v>
      </c>
      <c r="B32" s="116" t="s">
        <v>123</v>
      </c>
      <c r="C32" s="82">
        <v>28165</v>
      </c>
      <c r="D32" s="82">
        <v>33934</v>
      </c>
      <c r="E32" s="92">
        <v>33555</v>
      </c>
      <c r="F32" s="117">
        <f>E32/'[1]4a_İl'!E32</f>
        <v>0.2234616409163559</v>
      </c>
      <c r="G32" s="118">
        <f t="shared" si="0"/>
        <v>0.008854183433454696</v>
      </c>
      <c r="H32" s="118">
        <f t="shared" si="1"/>
        <v>0.19137227054855316</v>
      </c>
      <c r="I32" s="64">
        <f t="shared" si="2"/>
        <v>5390</v>
      </c>
      <c r="J32" s="48">
        <f t="shared" si="4"/>
        <v>0.018541005204553037</v>
      </c>
      <c r="K32" s="82">
        <f t="shared" si="3"/>
        <v>-379</v>
      </c>
    </row>
    <row r="33" spans="1:11" ht="15">
      <c r="A33" s="91">
        <v>32</v>
      </c>
      <c r="B33" s="116" t="s">
        <v>124</v>
      </c>
      <c r="C33" s="82">
        <v>13750</v>
      </c>
      <c r="D33" s="82">
        <v>16852</v>
      </c>
      <c r="E33" s="92">
        <v>16541</v>
      </c>
      <c r="F33" s="117">
        <f>E33/'[1]4a_İl'!E33</f>
        <v>0.256266848449168</v>
      </c>
      <c r="G33" s="118">
        <f t="shared" si="0"/>
        <v>0.004364686281411835</v>
      </c>
      <c r="H33" s="118">
        <f t="shared" si="1"/>
        <v>0.20298181818181818</v>
      </c>
      <c r="I33" s="64">
        <f t="shared" si="2"/>
        <v>2791</v>
      </c>
      <c r="J33" s="48">
        <f t="shared" si="4"/>
        <v>0.009600732008517167</v>
      </c>
      <c r="K33" s="82">
        <f t="shared" si="3"/>
        <v>-311</v>
      </c>
    </row>
    <row r="34" spans="1:11" ht="15">
      <c r="A34" s="91">
        <v>33</v>
      </c>
      <c r="B34" s="116" t="s">
        <v>125</v>
      </c>
      <c r="C34" s="82">
        <v>51904</v>
      </c>
      <c r="D34" s="82">
        <v>58217</v>
      </c>
      <c r="E34" s="92">
        <v>57996</v>
      </c>
      <c r="F34" s="117">
        <f>E34/'[1]4a_İl'!E34</f>
        <v>0.25597387120978066</v>
      </c>
      <c r="G34" s="118">
        <f t="shared" si="0"/>
        <v>0.015303448738090853</v>
      </c>
      <c r="H34" s="118">
        <f t="shared" si="1"/>
        <v>0.11737053020961775</v>
      </c>
      <c r="I34" s="64">
        <f t="shared" si="2"/>
        <v>6092</v>
      </c>
      <c r="J34" s="48">
        <f t="shared" si="4"/>
        <v>0.020955807737687775</v>
      </c>
      <c r="K34" s="82">
        <f t="shared" si="3"/>
        <v>-221</v>
      </c>
    </row>
    <row r="35" spans="1:11" ht="15">
      <c r="A35" s="91">
        <v>34</v>
      </c>
      <c r="B35" s="116" t="s">
        <v>126</v>
      </c>
      <c r="C35" s="82">
        <v>1209474</v>
      </c>
      <c r="D35" s="82">
        <v>1271675</v>
      </c>
      <c r="E35" s="92">
        <v>1255221</v>
      </c>
      <c r="F35" s="117">
        <f>E35/'[1]4a_İl'!E35</f>
        <v>0.31245583137823524</v>
      </c>
      <c r="G35" s="118">
        <f t="shared" si="0"/>
        <v>0.3312161222924881</v>
      </c>
      <c r="H35" s="118">
        <f t="shared" si="1"/>
        <v>0.03782388046373878</v>
      </c>
      <c r="I35" s="64">
        <f t="shared" si="2"/>
        <v>45747</v>
      </c>
      <c r="J35" s="48">
        <f t="shared" si="4"/>
        <v>0.1573646317426137</v>
      </c>
      <c r="K35" s="82">
        <f t="shared" si="3"/>
        <v>-16454</v>
      </c>
    </row>
    <row r="36" spans="1:11" ht="15">
      <c r="A36" s="91">
        <v>35</v>
      </c>
      <c r="B36" s="116" t="s">
        <v>127</v>
      </c>
      <c r="C36" s="82">
        <v>255319</v>
      </c>
      <c r="D36" s="82">
        <v>271728</v>
      </c>
      <c r="E36" s="92">
        <v>266235</v>
      </c>
      <c r="F36" s="117">
        <f>E36/'[1]4a_İl'!E36</f>
        <v>0.30801330923849035</v>
      </c>
      <c r="G36" s="118">
        <f t="shared" si="0"/>
        <v>0.0702516324364718</v>
      </c>
      <c r="H36" s="118">
        <f t="shared" si="1"/>
        <v>0.04275435827337566</v>
      </c>
      <c r="I36" s="64">
        <f t="shared" si="2"/>
        <v>10916</v>
      </c>
      <c r="J36" s="48">
        <f t="shared" si="4"/>
        <v>0.037549835401280325</v>
      </c>
      <c r="K36" s="82">
        <f t="shared" si="3"/>
        <v>-5493</v>
      </c>
    </row>
    <row r="37" spans="1:11" ht="15">
      <c r="A37" s="91">
        <v>36</v>
      </c>
      <c r="B37" s="116" t="s">
        <v>128</v>
      </c>
      <c r="C37" s="82">
        <v>3780</v>
      </c>
      <c r="D37" s="82">
        <v>4697</v>
      </c>
      <c r="E37" s="92">
        <v>4471</v>
      </c>
      <c r="F37" s="117">
        <f>E37/'[1]4a_İl'!E37</f>
        <v>0.20669409643567102</v>
      </c>
      <c r="G37" s="118">
        <f t="shared" si="0"/>
        <v>0.0011797661788399924</v>
      </c>
      <c r="H37" s="118">
        <f t="shared" si="1"/>
        <v>0.1828042328042328</v>
      </c>
      <c r="I37" s="64">
        <f t="shared" si="2"/>
        <v>691</v>
      </c>
      <c r="J37" s="48">
        <f t="shared" si="4"/>
        <v>0.002376963747002996</v>
      </c>
      <c r="K37" s="82">
        <f t="shared" si="3"/>
        <v>-226</v>
      </c>
    </row>
    <row r="38" spans="1:11" ht="15">
      <c r="A38" s="91">
        <v>37</v>
      </c>
      <c r="B38" s="116" t="s">
        <v>129</v>
      </c>
      <c r="C38" s="82">
        <v>9921</v>
      </c>
      <c r="D38" s="82">
        <v>11597</v>
      </c>
      <c r="E38" s="92">
        <v>11362</v>
      </c>
      <c r="F38" s="117">
        <f>E38/'[1]4a_İl'!E38</f>
        <v>0.23616220822680883</v>
      </c>
      <c r="G38" s="118">
        <f t="shared" si="0"/>
        <v>0.0029980996027689543</v>
      </c>
      <c r="H38" s="118">
        <f t="shared" si="1"/>
        <v>0.14524745489365992</v>
      </c>
      <c r="I38" s="64">
        <f t="shared" si="2"/>
        <v>1441</v>
      </c>
      <c r="J38" s="48">
        <f t="shared" si="4"/>
        <v>0.004956880983258057</v>
      </c>
      <c r="K38" s="82">
        <f t="shared" si="3"/>
        <v>-235</v>
      </c>
    </row>
    <row r="39" spans="1:11" ht="15">
      <c r="A39" s="91">
        <v>38</v>
      </c>
      <c r="B39" s="116" t="s">
        <v>130</v>
      </c>
      <c r="C39" s="82">
        <v>40284</v>
      </c>
      <c r="D39" s="82">
        <v>44981</v>
      </c>
      <c r="E39" s="92">
        <v>43195</v>
      </c>
      <c r="F39" s="117">
        <f>E39/'[1]4a_İl'!E39</f>
        <v>0.1928623731961709</v>
      </c>
      <c r="G39" s="118">
        <f t="shared" si="0"/>
        <v>0.011397897583313235</v>
      </c>
      <c r="H39" s="118">
        <f t="shared" si="1"/>
        <v>0.07226194022440671</v>
      </c>
      <c r="I39" s="64">
        <f t="shared" si="2"/>
        <v>2911</v>
      </c>
      <c r="J39" s="48">
        <f t="shared" si="4"/>
        <v>0.010013518766317977</v>
      </c>
      <c r="K39" s="82">
        <f t="shared" si="3"/>
        <v>-1786</v>
      </c>
    </row>
    <row r="40" spans="1:11" ht="15">
      <c r="A40" s="91">
        <v>39</v>
      </c>
      <c r="B40" s="116" t="s">
        <v>131</v>
      </c>
      <c r="C40" s="82">
        <v>18428</v>
      </c>
      <c r="D40" s="82">
        <v>20787</v>
      </c>
      <c r="E40" s="92">
        <v>20765</v>
      </c>
      <c r="F40" s="117">
        <f>E40/'[1]4a_İl'!E40</f>
        <v>0.3172263130556998</v>
      </c>
      <c r="G40" s="118">
        <f t="shared" si="0"/>
        <v>0.005479276381930764</v>
      </c>
      <c r="H40" s="118">
        <f t="shared" si="1"/>
        <v>0.12681788582591708</v>
      </c>
      <c r="I40" s="64">
        <f t="shared" si="2"/>
        <v>2337</v>
      </c>
      <c r="J40" s="48">
        <f t="shared" si="4"/>
        <v>0.008039022108170769</v>
      </c>
      <c r="K40" s="82">
        <f t="shared" si="3"/>
        <v>-22</v>
      </c>
    </row>
    <row r="41" spans="1:11" ht="15">
      <c r="A41" s="91">
        <v>40</v>
      </c>
      <c r="B41" s="116" t="s">
        <v>132</v>
      </c>
      <c r="C41" s="82">
        <v>4482</v>
      </c>
      <c r="D41" s="82">
        <v>5787</v>
      </c>
      <c r="E41" s="92">
        <v>5722</v>
      </c>
      <c r="F41" s="117">
        <f>E41/'[1]4a_İl'!E41</f>
        <v>0.22083285091273977</v>
      </c>
      <c r="G41" s="118">
        <f t="shared" si="0"/>
        <v>0.0015098685026442489</v>
      </c>
      <c r="H41" s="118">
        <f t="shared" si="1"/>
        <v>0.2766622043730477</v>
      </c>
      <c r="I41" s="64">
        <f t="shared" si="2"/>
        <v>1240</v>
      </c>
      <c r="J41" s="48">
        <f t="shared" si="4"/>
        <v>0.004265463163941701</v>
      </c>
      <c r="K41" s="82">
        <f t="shared" si="3"/>
        <v>-65</v>
      </c>
    </row>
    <row r="42" spans="1:11" ht="15">
      <c r="A42" s="91">
        <v>41</v>
      </c>
      <c r="B42" s="116" t="s">
        <v>133</v>
      </c>
      <c r="C42" s="82">
        <v>103677</v>
      </c>
      <c r="D42" s="82">
        <v>115640</v>
      </c>
      <c r="E42" s="92">
        <v>114399</v>
      </c>
      <c r="F42" s="117">
        <f>E42/'[1]4a_İl'!E42</f>
        <v>0.246433256717196</v>
      </c>
      <c r="G42" s="118">
        <f t="shared" si="0"/>
        <v>0.030186551351625207</v>
      </c>
      <c r="H42" s="118">
        <f t="shared" si="1"/>
        <v>0.10341734425185914</v>
      </c>
      <c r="I42" s="64">
        <f t="shared" si="2"/>
        <v>10722</v>
      </c>
      <c r="J42" s="48">
        <f t="shared" si="4"/>
        <v>0.03688249680950235</v>
      </c>
      <c r="K42" s="82">
        <f t="shared" si="3"/>
        <v>-1241</v>
      </c>
    </row>
    <row r="43" spans="1:11" ht="15">
      <c r="A43" s="91">
        <v>42</v>
      </c>
      <c r="B43" s="116" t="s">
        <v>134</v>
      </c>
      <c r="C43" s="82">
        <v>46289</v>
      </c>
      <c r="D43" s="82">
        <v>56026</v>
      </c>
      <c r="E43" s="92">
        <v>54493</v>
      </c>
      <c r="F43" s="117">
        <f>E43/'[1]4a_İl'!E43</f>
        <v>0.17998090966439984</v>
      </c>
      <c r="G43" s="118">
        <f t="shared" si="0"/>
        <v>0.014379109457286448</v>
      </c>
      <c r="H43" s="118">
        <f t="shared" si="1"/>
        <v>0.1772343321307438</v>
      </c>
      <c r="I43" s="64">
        <f t="shared" si="2"/>
        <v>8204</v>
      </c>
      <c r="J43" s="48">
        <f t="shared" si="4"/>
        <v>0.028220854674982025</v>
      </c>
      <c r="K43" s="82">
        <f t="shared" si="3"/>
        <v>-1533</v>
      </c>
    </row>
    <row r="44" spans="1:11" ht="15">
      <c r="A44" s="91">
        <v>43</v>
      </c>
      <c r="B44" s="116" t="s">
        <v>135</v>
      </c>
      <c r="C44" s="82">
        <v>15745</v>
      </c>
      <c r="D44" s="82">
        <v>18164</v>
      </c>
      <c r="E44" s="92">
        <v>18152</v>
      </c>
      <c r="F44" s="117">
        <f>E44/'[1]4a_İl'!E44</f>
        <v>0.218102298532928</v>
      </c>
      <c r="G44" s="118">
        <f t="shared" si="0"/>
        <v>0.004789782079692137</v>
      </c>
      <c r="H44" s="118">
        <f t="shared" si="1"/>
        <v>0.1528739282311845</v>
      </c>
      <c r="I44" s="64">
        <f t="shared" si="2"/>
        <v>2407</v>
      </c>
      <c r="J44" s="48">
        <f t="shared" si="4"/>
        <v>0.008279814383554575</v>
      </c>
      <c r="K44" s="82">
        <f t="shared" si="3"/>
        <v>-12</v>
      </c>
    </row>
    <row r="45" spans="1:11" ht="15">
      <c r="A45" s="91">
        <v>44</v>
      </c>
      <c r="B45" s="116" t="s">
        <v>136</v>
      </c>
      <c r="C45" s="82">
        <v>18166</v>
      </c>
      <c r="D45" s="82">
        <v>20575</v>
      </c>
      <c r="E45" s="92">
        <v>19364</v>
      </c>
      <c r="F45" s="117">
        <f>E45/'[1]4a_İl'!E45</f>
        <v>0.21310501177558164</v>
      </c>
      <c r="G45" s="118">
        <f t="shared" si="0"/>
        <v>0.0051095934437614884</v>
      </c>
      <c r="H45" s="118">
        <f t="shared" si="1"/>
        <v>0.06594737421556754</v>
      </c>
      <c r="I45" s="64">
        <f t="shared" si="2"/>
        <v>1198</v>
      </c>
      <c r="J45" s="48">
        <f t="shared" si="4"/>
        <v>0.004120987798711418</v>
      </c>
      <c r="K45" s="82">
        <f t="shared" si="3"/>
        <v>-1211</v>
      </c>
    </row>
    <row r="46" spans="1:11" ht="15">
      <c r="A46" s="91">
        <v>45</v>
      </c>
      <c r="B46" s="116" t="s">
        <v>137</v>
      </c>
      <c r="C46" s="82">
        <v>54882</v>
      </c>
      <c r="D46" s="82">
        <v>60951</v>
      </c>
      <c r="E46" s="92">
        <v>59786</v>
      </c>
      <c r="F46" s="117">
        <f>E46/'[1]4a_İl'!E46</f>
        <v>0.2624691043668755</v>
      </c>
      <c r="G46" s="118">
        <f t="shared" si="0"/>
        <v>0.015775777402846743</v>
      </c>
      <c r="H46" s="118">
        <f t="shared" si="1"/>
        <v>0.08935534419299589</v>
      </c>
      <c r="I46" s="64">
        <f t="shared" si="2"/>
        <v>4904</v>
      </c>
      <c r="J46" s="48">
        <f t="shared" si="4"/>
        <v>0.01686921883545976</v>
      </c>
      <c r="K46" s="82">
        <f t="shared" si="3"/>
        <v>-1165</v>
      </c>
    </row>
    <row r="47" spans="1:11" ht="15">
      <c r="A47" s="91">
        <v>46</v>
      </c>
      <c r="B47" s="116" t="s">
        <v>138</v>
      </c>
      <c r="C47" s="82">
        <v>19103</v>
      </c>
      <c r="D47" s="82">
        <v>22624</v>
      </c>
      <c r="E47" s="92">
        <v>22039</v>
      </c>
      <c r="F47" s="117">
        <f>E47/'[1]4a_İl'!E47</f>
        <v>0.16609390308237246</v>
      </c>
      <c r="G47" s="118">
        <f t="shared" si="0"/>
        <v>0.0058154477332709896</v>
      </c>
      <c r="H47" s="118">
        <f t="shared" si="1"/>
        <v>0.15369313720358058</v>
      </c>
      <c r="I47" s="64">
        <f t="shared" si="2"/>
        <v>2936</v>
      </c>
      <c r="J47" s="48">
        <f t="shared" si="4"/>
        <v>0.010099516007526479</v>
      </c>
      <c r="K47" s="82">
        <f t="shared" si="3"/>
        <v>-585</v>
      </c>
    </row>
    <row r="48" spans="1:11" ht="15">
      <c r="A48" s="91">
        <v>47</v>
      </c>
      <c r="B48" s="116" t="s">
        <v>139</v>
      </c>
      <c r="C48" s="82">
        <v>6565</v>
      </c>
      <c r="D48" s="82">
        <v>7904</v>
      </c>
      <c r="E48" s="92">
        <v>7972</v>
      </c>
      <c r="F48" s="117">
        <f>E48/'[1]4a_İl'!E48</f>
        <v>0.1422707641788914</v>
      </c>
      <c r="G48" s="118">
        <f t="shared" si="0"/>
        <v>0.00210357771811953</v>
      </c>
      <c r="H48" s="118">
        <f t="shared" si="1"/>
        <v>0.21431835491241433</v>
      </c>
      <c r="I48" s="64">
        <f t="shared" si="2"/>
        <v>1407</v>
      </c>
      <c r="J48" s="48">
        <f t="shared" si="4"/>
        <v>0.004839924735214494</v>
      </c>
      <c r="K48" s="82">
        <f t="shared" si="3"/>
        <v>68</v>
      </c>
    </row>
    <row r="49" spans="1:11" ht="15">
      <c r="A49" s="91">
        <v>48</v>
      </c>
      <c r="B49" s="116" t="s">
        <v>140</v>
      </c>
      <c r="C49" s="82">
        <v>39789</v>
      </c>
      <c r="D49" s="82">
        <v>46439</v>
      </c>
      <c r="E49" s="92">
        <v>45726</v>
      </c>
      <c r="F49" s="117">
        <f>E49/'[1]4a_İl'!E49</f>
        <v>0.19640402721462444</v>
      </c>
      <c r="G49" s="118">
        <f t="shared" si="0"/>
        <v>0.012065754483032319</v>
      </c>
      <c r="H49" s="118">
        <f t="shared" si="1"/>
        <v>0.1492120937947674</v>
      </c>
      <c r="I49" s="64">
        <f t="shared" si="2"/>
        <v>5937</v>
      </c>
      <c r="J49" s="48">
        <f t="shared" si="4"/>
        <v>0.020422624842195064</v>
      </c>
      <c r="K49" s="82">
        <f t="shared" si="3"/>
        <v>-713</v>
      </c>
    </row>
    <row r="50" spans="1:11" ht="15">
      <c r="A50" s="91">
        <v>49</v>
      </c>
      <c r="B50" s="116" t="s">
        <v>141</v>
      </c>
      <c r="C50" s="82">
        <v>2744</v>
      </c>
      <c r="D50" s="82">
        <v>4061</v>
      </c>
      <c r="E50" s="92">
        <v>3986</v>
      </c>
      <c r="F50" s="117">
        <f>E50/'[1]4a_İl'!E50</f>
        <v>0.20773400041692724</v>
      </c>
      <c r="G50" s="118">
        <f t="shared" si="0"/>
        <v>0.001051788859059765</v>
      </c>
      <c r="H50" s="118">
        <f t="shared" si="1"/>
        <v>0.45262390670553937</v>
      </c>
      <c r="I50" s="64">
        <f t="shared" si="2"/>
        <v>1242</v>
      </c>
      <c r="J50" s="48">
        <f t="shared" si="4"/>
        <v>0.004272342943238381</v>
      </c>
      <c r="K50" s="82">
        <f t="shared" si="3"/>
        <v>-75</v>
      </c>
    </row>
    <row r="51" spans="1:11" ht="15">
      <c r="A51" s="91">
        <v>50</v>
      </c>
      <c r="B51" s="116" t="s">
        <v>142</v>
      </c>
      <c r="C51" s="82">
        <v>7919</v>
      </c>
      <c r="D51" s="82">
        <v>9274</v>
      </c>
      <c r="E51" s="92">
        <v>8995</v>
      </c>
      <c r="F51" s="117">
        <f>E51/'[1]4a_İl'!E51</f>
        <v>0.2202389696880662</v>
      </c>
      <c r="G51" s="118">
        <f t="shared" si="0"/>
        <v>0.0023735175080889584</v>
      </c>
      <c r="H51" s="118">
        <f t="shared" si="1"/>
        <v>0.13587574188660184</v>
      </c>
      <c r="I51" s="64">
        <f t="shared" si="2"/>
        <v>1076</v>
      </c>
      <c r="J51" s="48">
        <f t="shared" si="4"/>
        <v>0.0037013212616139276</v>
      </c>
      <c r="K51" s="82">
        <f t="shared" si="3"/>
        <v>-279</v>
      </c>
    </row>
    <row r="52" spans="1:11" ht="15">
      <c r="A52" s="91">
        <v>51</v>
      </c>
      <c r="B52" s="116" t="s">
        <v>143</v>
      </c>
      <c r="C52" s="82">
        <v>6956</v>
      </c>
      <c r="D52" s="82">
        <v>8994</v>
      </c>
      <c r="E52" s="92">
        <v>9056</v>
      </c>
      <c r="F52" s="117">
        <f>E52/'[1]4a_İl'!E52</f>
        <v>0.22700724437871306</v>
      </c>
      <c r="G52" s="118">
        <f t="shared" si="0"/>
        <v>0.002389613624597399</v>
      </c>
      <c r="H52" s="118">
        <f t="shared" si="1"/>
        <v>0.30189764232317423</v>
      </c>
      <c r="I52" s="64">
        <f t="shared" si="2"/>
        <v>2100</v>
      </c>
      <c r="J52" s="48">
        <f t="shared" si="4"/>
        <v>0.007223768261514171</v>
      </c>
      <c r="K52" s="82">
        <f t="shared" si="3"/>
        <v>62</v>
      </c>
    </row>
    <row r="53" spans="1:11" ht="15">
      <c r="A53" s="91">
        <v>52</v>
      </c>
      <c r="B53" s="116" t="s">
        <v>144</v>
      </c>
      <c r="C53" s="82">
        <v>22186</v>
      </c>
      <c r="D53" s="82">
        <v>24115</v>
      </c>
      <c r="E53" s="92">
        <v>23719</v>
      </c>
      <c r="F53" s="117">
        <f>E53/'[1]4a_İl'!E53</f>
        <v>0.31931879375336564</v>
      </c>
      <c r="G53" s="118">
        <f t="shared" si="0"/>
        <v>0.0062587506141592</v>
      </c>
      <c r="H53" s="118">
        <f t="shared" si="1"/>
        <v>0.06909762913549085</v>
      </c>
      <c r="I53" s="64">
        <f t="shared" si="2"/>
        <v>1533</v>
      </c>
      <c r="J53" s="48">
        <f t="shared" si="4"/>
        <v>0.005273350830905345</v>
      </c>
      <c r="K53" s="82">
        <f t="shared" si="3"/>
        <v>-396</v>
      </c>
    </row>
    <row r="54" spans="1:11" ht="15">
      <c r="A54" s="91">
        <v>53</v>
      </c>
      <c r="B54" s="116" t="s">
        <v>145</v>
      </c>
      <c r="C54" s="82">
        <v>10090</v>
      </c>
      <c r="D54" s="82">
        <v>13539</v>
      </c>
      <c r="E54" s="92">
        <v>13119</v>
      </c>
      <c r="F54" s="117">
        <f>E54/'[1]4a_İl'!E54</f>
        <v>0.2731190406795187</v>
      </c>
      <c r="G54" s="118">
        <f t="shared" si="0"/>
        <v>0.0034617205323645406</v>
      </c>
      <c r="H54" s="118">
        <f t="shared" si="1"/>
        <v>0.3001982160555005</v>
      </c>
      <c r="I54" s="64">
        <f t="shared" si="2"/>
        <v>3029</v>
      </c>
      <c r="J54" s="48">
        <f t="shared" si="4"/>
        <v>0.010419425744822106</v>
      </c>
      <c r="K54" s="82">
        <f t="shared" si="3"/>
        <v>-420</v>
      </c>
    </row>
    <row r="55" spans="1:11" ht="15">
      <c r="A55" s="91">
        <v>54</v>
      </c>
      <c r="B55" s="116" t="s">
        <v>146</v>
      </c>
      <c r="C55" s="82">
        <v>40870</v>
      </c>
      <c r="D55" s="82">
        <v>46193</v>
      </c>
      <c r="E55" s="92">
        <v>45582</v>
      </c>
      <c r="F55" s="117">
        <f>E55/'[1]4a_İl'!E55</f>
        <v>0.26520899273878235</v>
      </c>
      <c r="G55" s="118">
        <f t="shared" si="0"/>
        <v>0.0120277570932419</v>
      </c>
      <c r="H55" s="118">
        <f t="shared" si="1"/>
        <v>0.11529239050648397</v>
      </c>
      <c r="I55" s="64">
        <f t="shared" si="2"/>
        <v>4712</v>
      </c>
      <c r="J55" s="48">
        <f t="shared" si="4"/>
        <v>0.016208760022978462</v>
      </c>
      <c r="K55" s="82">
        <f t="shared" si="3"/>
        <v>-611</v>
      </c>
    </row>
    <row r="56" spans="1:11" ht="15">
      <c r="A56" s="91">
        <v>55</v>
      </c>
      <c r="B56" s="116" t="s">
        <v>147</v>
      </c>
      <c r="C56" s="82">
        <v>41778</v>
      </c>
      <c r="D56" s="82">
        <v>46976</v>
      </c>
      <c r="E56" s="92">
        <v>46078</v>
      </c>
      <c r="F56" s="117">
        <f>E56/'[1]4a_İl'!E56</f>
        <v>0.29849644030135974</v>
      </c>
      <c r="G56" s="118">
        <f t="shared" si="0"/>
        <v>0.012158636991408896</v>
      </c>
      <c r="H56" s="118">
        <f t="shared" si="1"/>
        <v>0.10292498444157212</v>
      </c>
      <c r="I56" s="64">
        <f t="shared" si="2"/>
        <v>4300</v>
      </c>
      <c r="J56" s="48">
        <f t="shared" si="4"/>
        <v>0.01479152548786235</v>
      </c>
      <c r="K56" s="82">
        <f t="shared" si="3"/>
        <v>-898</v>
      </c>
    </row>
    <row r="57" spans="1:11" ht="15">
      <c r="A57" s="91">
        <v>56</v>
      </c>
      <c r="B57" s="116" t="s">
        <v>148</v>
      </c>
      <c r="C57" s="82">
        <v>2059</v>
      </c>
      <c r="D57" s="82">
        <v>3277</v>
      </c>
      <c r="E57" s="92">
        <v>3287</v>
      </c>
      <c r="F57" s="117">
        <f>E57/'[1]4a_İl'!E57</f>
        <v>0.166010101010101</v>
      </c>
      <c r="G57" s="118">
        <f t="shared" si="0"/>
        <v>0.0008673431961187777</v>
      </c>
      <c r="H57" s="118">
        <f t="shared" si="1"/>
        <v>0.5964060223409422</v>
      </c>
      <c r="I57" s="64">
        <f t="shared" si="2"/>
        <v>1228</v>
      </c>
      <c r="J57" s="48">
        <f t="shared" si="4"/>
        <v>0.004224184488161619</v>
      </c>
      <c r="K57" s="82">
        <f t="shared" si="3"/>
        <v>10</v>
      </c>
    </row>
    <row r="58" spans="1:11" ht="15">
      <c r="A58" s="91">
        <v>57</v>
      </c>
      <c r="B58" s="116" t="s">
        <v>149</v>
      </c>
      <c r="C58" s="82">
        <v>6101</v>
      </c>
      <c r="D58" s="82">
        <v>7667</v>
      </c>
      <c r="E58" s="92">
        <v>7327</v>
      </c>
      <c r="F58" s="117">
        <f>E58/'[1]4a_İl'!E58</f>
        <v>0.316528425781925</v>
      </c>
      <c r="G58" s="118">
        <f t="shared" si="0"/>
        <v>0.0019333810763499497</v>
      </c>
      <c r="H58" s="118">
        <f t="shared" si="1"/>
        <v>0.20095066382560237</v>
      </c>
      <c r="I58" s="64">
        <f t="shared" si="2"/>
        <v>1226</v>
      </c>
      <c r="J58" s="48">
        <f t="shared" si="4"/>
        <v>0.00421730470886494</v>
      </c>
      <c r="K58" s="82">
        <f t="shared" si="3"/>
        <v>-340</v>
      </c>
    </row>
    <row r="59" spans="1:11" ht="15">
      <c r="A59" s="91">
        <v>58</v>
      </c>
      <c r="B59" s="116" t="s">
        <v>150</v>
      </c>
      <c r="C59" s="82">
        <v>12014</v>
      </c>
      <c r="D59" s="82">
        <v>15936</v>
      </c>
      <c r="E59" s="92">
        <v>15928</v>
      </c>
      <c r="F59" s="117">
        <f>E59/'[1]4a_İl'!E59</f>
        <v>0.19923697542060168</v>
      </c>
      <c r="G59" s="118">
        <f t="shared" si="0"/>
        <v>0.0042029335040401255</v>
      </c>
      <c r="H59" s="118">
        <f t="shared" si="1"/>
        <v>0.32578658232062596</v>
      </c>
      <c r="I59" s="64">
        <f t="shared" si="2"/>
        <v>3914</v>
      </c>
      <c r="J59" s="48">
        <f t="shared" si="4"/>
        <v>0.013463728083603079</v>
      </c>
      <c r="K59" s="82">
        <f t="shared" si="3"/>
        <v>-8</v>
      </c>
    </row>
    <row r="60" spans="1:11" ht="15">
      <c r="A60" s="91">
        <v>59</v>
      </c>
      <c r="B60" s="116" t="s">
        <v>151</v>
      </c>
      <c r="C60" s="82">
        <v>70732</v>
      </c>
      <c r="D60" s="82">
        <v>74622</v>
      </c>
      <c r="E60" s="92">
        <v>73113</v>
      </c>
      <c r="F60" s="117">
        <f>E60/'[1]4a_İl'!E60</f>
        <v>0.29797526959725473</v>
      </c>
      <c r="G60" s="118">
        <f t="shared" si="0"/>
        <v>0.019292383053797442</v>
      </c>
      <c r="H60" s="118">
        <f t="shared" si="1"/>
        <v>0.0336622745009331</v>
      </c>
      <c r="I60" s="64">
        <f t="shared" si="2"/>
        <v>2381</v>
      </c>
      <c r="J60" s="48">
        <f t="shared" si="4"/>
        <v>0.008190377252697733</v>
      </c>
      <c r="K60" s="82">
        <f t="shared" si="3"/>
        <v>-1509</v>
      </c>
    </row>
    <row r="61" spans="1:11" ht="15">
      <c r="A61" s="91">
        <v>60</v>
      </c>
      <c r="B61" s="116" t="s">
        <v>152</v>
      </c>
      <c r="C61" s="82">
        <v>11413</v>
      </c>
      <c r="D61" s="82">
        <v>13874</v>
      </c>
      <c r="E61" s="92">
        <v>13772</v>
      </c>
      <c r="F61" s="117">
        <f>E61/'[1]4a_İl'!E61</f>
        <v>0.25410062916289966</v>
      </c>
      <c r="G61" s="118">
        <f t="shared" si="0"/>
        <v>0.003634028140233589</v>
      </c>
      <c r="H61" s="118">
        <f t="shared" si="1"/>
        <v>0.20669412073950758</v>
      </c>
      <c r="I61" s="64">
        <f t="shared" si="2"/>
        <v>2359</v>
      </c>
      <c r="J61" s="48">
        <f t="shared" si="4"/>
        <v>0.008114699680434252</v>
      </c>
      <c r="K61" s="82">
        <f t="shared" si="3"/>
        <v>-102</v>
      </c>
    </row>
    <row r="62" spans="1:11" ht="15">
      <c r="A62" s="91">
        <v>61</v>
      </c>
      <c r="B62" s="116" t="s">
        <v>153</v>
      </c>
      <c r="C62" s="82">
        <v>27720</v>
      </c>
      <c r="D62" s="82">
        <v>31596</v>
      </c>
      <c r="E62" s="92">
        <v>30675</v>
      </c>
      <c r="F62" s="117">
        <f>E62/'[1]4a_İl'!E62</f>
        <v>0.2564542019195398</v>
      </c>
      <c r="G62" s="118">
        <f t="shared" si="0"/>
        <v>0.008094235637646337</v>
      </c>
      <c r="H62" s="118">
        <f t="shared" si="1"/>
        <v>0.1066017316017316</v>
      </c>
      <c r="I62" s="64">
        <f t="shared" si="2"/>
        <v>2955</v>
      </c>
      <c r="J62" s="48">
        <f t="shared" si="4"/>
        <v>0.01016487391084494</v>
      </c>
      <c r="K62" s="82">
        <f t="shared" si="3"/>
        <v>-921</v>
      </c>
    </row>
    <row r="63" spans="1:11" ht="15">
      <c r="A63" s="91">
        <v>62</v>
      </c>
      <c r="B63" s="116" t="s">
        <v>154</v>
      </c>
      <c r="C63" s="82">
        <v>1550</v>
      </c>
      <c r="D63" s="82">
        <v>2574</v>
      </c>
      <c r="E63" s="92">
        <v>2349</v>
      </c>
      <c r="F63" s="117">
        <f>E63/'[1]4a_İl'!E63</f>
        <v>0.2517954764712188</v>
      </c>
      <c r="G63" s="118">
        <f t="shared" si="0"/>
        <v>0.0006198324209561938</v>
      </c>
      <c r="H63" s="118">
        <f t="shared" si="1"/>
        <v>0.515483870967742</v>
      </c>
      <c r="I63" s="64">
        <f t="shared" si="2"/>
        <v>799</v>
      </c>
      <c r="J63" s="48">
        <f t="shared" si="4"/>
        <v>0.002748471829023725</v>
      </c>
      <c r="K63" s="82">
        <f t="shared" si="3"/>
        <v>-225</v>
      </c>
    </row>
    <row r="64" spans="1:11" ht="15">
      <c r="A64" s="91">
        <v>63</v>
      </c>
      <c r="B64" s="116" t="s">
        <v>155</v>
      </c>
      <c r="C64" s="82">
        <v>15348</v>
      </c>
      <c r="D64" s="82">
        <v>19953</v>
      </c>
      <c r="E64" s="92">
        <v>18906</v>
      </c>
      <c r="F64" s="117">
        <f>E64/'[1]4a_İl'!E64</f>
        <v>0.17307956386806184</v>
      </c>
      <c r="G64" s="118">
        <f t="shared" si="0"/>
        <v>0.004988740634566964</v>
      </c>
      <c r="H64" s="118">
        <f t="shared" si="1"/>
        <v>0.23182173573103987</v>
      </c>
      <c r="I64" s="64">
        <f t="shared" si="2"/>
        <v>3558</v>
      </c>
      <c r="J64" s="48">
        <f t="shared" si="4"/>
        <v>0.01223912736879401</v>
      </c>
      <c r="K64" s="82">
        <f t="shared" si="3"/>
        <v>-1047</v>
      </c>
    </row>
    <row r="65" spans="1:11" ht="15">
      <c r="A65" s="91">
        <v>64</v>
      </c>
      <c r="B65" s="116" t="s">
        <v>156</v>
      </c>
      <c r="C65" s="82">
        <v>15414</v>
      </c>
      <c r="D65" s="82">
        <v>17919</v>
      </c>
      <c r="E65" s="92">
        <v>17565</v>
      </c>
      <c r="F65" s="117">
        <f>E65/'[1]4a_İl'!E65</f>
        <v>0.2949473578157272</v>
      </c>
      <c r="G65" s="118">
        <f t="shared" si="0"/>
        <v>0.004634889942143697</v>
      </c>
      <c r="H65" s="118">
        <f t="shared" si="1"/>
        <v>0.13954846243674582</v>
      </c>
      <c r="I65" s="64">
        <f t="shared" si="2"/>
        <v>2151</v>
      </c>
      <c r="J65" s="48">
        <f t="shared" si="4"/>
        <v>0.007399202633579515</v>
      </c>
      <c r="K65" s="82">
        <f t="shared" si="3"/>
        <v>-354</v>
      </c>
    </row>
    <row r="66" spans="1:11" ht="15">
      <c r="A66" s="91">
        <v>65</v>
      </c>
      <c r="B66" s="116" t="s">
        <v>157</v>
      </c>
      <c r="C66" s="82">
        <v>8263</v>
      </c>
      <c r="D66" s="82">
        <v>10098</v>
      </c>
      <c r="E66" s="92">
        <v>10795</v>
      </c>
      <c r="F66" s="117">
        <f>E66/'[1]4a_İl'!E66</f>
        <v>0.17120517659746562</v>
      </c>
      <c r="G66" s="118">
        <f aca="true" t="shared" si="5" ref="G66:G83">E66/$E$83</f>
        <v>0.0028484848804691833</v>
      </c>
      <c r="H66" s="118">
        <f aca="true" t="shared" si="6" ref="H66:H83">(E66-C66)/C66</f>
        <v>0.3064262374440276</v>
      </c>
      <c r="I66" s="64">
        <f aca="true" t="shared" si="7" ref="I66:I83">E66-C66</f>
        <v>2532</v>
      </c>
      <c r="J66" s="48">
        <f t="shared" si="4"/>
        <v>0.008709800589597085</v>
      </c>
      <c r="K66" s="82">
        <f aca="true" t="shared" si="8" ref="K66:K83">E66-D66</f>
        <v>697</v>
      </c>
    </row>
    <row r="67" spans="1:11" ht="15">
      <c r="A67" s="91">
        <v>66</v>
      </c>
      <c r="B67" s="116" t="s">
        <v>158</v>
      </c>
      <c r="C67" s="82">
        <v>5333</v>
      </c>
      <c r="D67" s="82">
        <v>7993</v>
      </c>
      <c r="E67" s="92">
        <v>7102</v>
      </c>
      <c r="F67" s="117">
        <f>E67/'[1]4a_İl'!E67</f>
        <v>0.18772467752167477</v>
      </c>
      <c r="G67" s="118">
        <f t="shared" si="5"/>
        <v>0.0018740101548024215</v>
      </c>
      <c r="H67" s="118">
        <f t="shared" si="6"/>
        <v>0.3317082317644853</v>
      </c>
      <c r="I67" s="64">
        <f t="shared" si="7"/>
        <v>1769</v>
      </c>
      <c r="J67" s="48">
        <f aca="true" t="shared" si="9" ref="J67:J83">I67/$I$83</f>
        <v>0.006085164787913604</v>
      </c>
      <c r="K67" s="82">
        <f t="shared" si="8"/>
        <v>-891</v>
      </c>
    </row>
    <row r="68" spans="1:11" ht="15">
      <c r="A68" s="91">
        <v>67</v>
      </c>
      <c r="B68" s="116" t="s">
        <v>159</v>
      </c>
      <c r="C68" s="82">
        <v>17146</v>
      </c>
      <c r="D68" s="82">
        <v>19917</v>
      </c>
      <c r="E68" s="92">
        <v>18762</v>
      </c>
      <c r="F68" s="117">
        <f>E68/'[1]4a_İl'!E68</f>
        <v>0.23124137251035298</v>
      </c>
      <c r="G68" s="118">
        <f t="shared" si="5"/>
        <v>0.004950743244776546</v>
      </c>
      <c r="H68" s="118">
        <f t="shared" si="6"/>
        <v>0.09424938761227108</v>
      </c>
      <c r="I68" s="64">
        <f t="shared" si="7"/>
        <v>1616</v>
      </c>
      <c r="J68" s="48">
        <f t="shared" si="9"/>
        <v>0.005558861671717571</v>
      </c>
      <c r="K68" s="82">
        <f t="shared" si="8"/>
        <v>-1155</v>
      </c>
    </row>
    <row r="69" spans="1:11" ht="15">
      <c r="A69" s="91">
        <v>68</v>
      </c>
      <c r="B69" s="116" t="s">
        <v>160</v>
      </c>
      <c r="C69" s="82">
        <v>7053</v>
      </c>
      <c r="D69" s="82">
        <v>8802</v>
      </c>
      <c r="E69" s="92">
        <v>8413</v>
      </c>
      <c r="F69" s="117">
        <f>E69/'[1]4a_İl'!E69</f>
        <v>0.1884168327697028</v>
      </c>
      <c r="G69" s="118">
        <f t="shared" si="5"/>
        <v>0.0022199447243526856</v>
      </c>
      <c r="H69" s="118">
        <f t="shared" si="6"/>
        <v>0.19282574790869134</v>
      </c>
      <c r="I69" s="64">
        <f t="shared" si="7"/>
        <v>1360</v>
      </c>
      <c r="J69" s="48">
        <f t="shared" si="9"/>
        <v>0.00467824992174251</v>
      </c>
      <c r="K69" s="82">
        <f t="shared" si="8"/>
        <v>-389</v>
      </c>
    </row>
    <row r="70" spans="1:11" ht="15">
      <c r="A70" s="91">
        <v>69</v>
      </c>
      <c r="B70" s="116" t="s">
        <v>161</v>
      </c>
      <c r="C70" s="82">
        <v>1151</v>
      </c>
      <c r="D70" s="82">
        <v>2215</v>
      </c>
      <c r="E70" s="92">
        <v>2155</v>
      </c>
      <c r="F70" s="117">
        <f>E70/'[1]4a_İl'!E70</f>
        <v>0.2739290708020847</v>
      </c>
      <c r="G70" s="118">
        <f t="shared" si="5"/>
        <v>0.0005686414930441029</v>
      </c>
      <c r="H70" s="118">
        <f t="shared" si="6"/>
        <v>0.8722849695916595</v>
      </c>
      <c r="I70" s="64">
        <f t="shared" si="7"/>
        <v>1004</v>
      </c>
      <c r="J70" s="48">
        <f t="shared" si="9"/>
        <v>0.0034536492069334418</v>
      </c>
      <c r="K70" s="82">
        <f t="shared" si="8"/>
        <v>-60</v>
      </c>
    </row>
    <row r="71" spans="1:11" ht="15">
      <c r="A71" s="91">
        <v>70</v>
      </c>
      <c r="B71" s="116" t="s">
        <v>162</v>
      </c>
      <c r="C71" s="82">
        <v>12298</v>
      </c>
      <c r="D71" s="82">
        <v>13714</v>
      </c>
      <c r="E71" s="92">
        <v>13715</v>
      </c>
      <c r="F71" s="117">
        <f>E71/'[1]4a_İl'!E71</f>
        <v>0.32541640962368906</v>
      </c>
      <c r="G71" s="118">
        <f t="shared" si="5"/>
        <v>0.0036189875067748818</v>
      </c>
      <c r="H71" s="118">
        <f t="shared" si="6"/>
        <v>0.11522198731501057</v>
      </c>
      <c r="I71" s="64">
        <f t="shared" si="7"/>
        <v>1417</v>
      </c>
      <c r="J71" s="48">
        <f t="shared" si="9"/>
        <v>0.004874323631697895</v>
      </c>
      <c r="K71" s="82">
        <f t="shared" si="8"/>
        <v>1</v>
      </c>
    </row>
    <row r="72" spans="1:11" ht="15">
      <c r="A72" s="91">
        <v>71</v>
      </c>
      <c r="B72" s="116" t="s">
        <v>163</v>
      </c>
      <c r="C72" s="82">
        <v>5752</v>
      </c>
      <c r="D72" s="82">
        <v>7627</v>
      </c>
      <c r="E72" s="92">
        <v>7615</v>
      </c>
      <c r="F72" s="117">
        <f>E72/'[1]4a_İl'!E72</f>
        <v>0.2173726878282713</v>
      </c>
      <c r="G72" s="118">
        <f t="shared" si="5"/>
        <v>0.0020093758559307858</v>
      </c>
      <c r="H72" s="118">
        <f t="shared" si="6"/>
        <v>0.3238873435326843</v>
      </c>
      <c r="I72" s="64">
        <f t="shared" si="7"/>
        <v>1863</v>
      </c>
      <c r="J72" s="48">
        <f t="shared" si="9"/>
        <v>0.006408514414857572</v>
      </c>
      <c r="K72" s="82">
        <f t="shared" si="8"/>
        <v>-12</v>
      </c>
    </row>
    <row r="73" spans="1:11" ht="15">
      <c r="A73" s="91">
        <v>72</v>
      </c>
      <c r="B73" s="116" t="s">
        <v>164</v>
      </c>
      <c r="C73" s="82">
        <v>8178</v>
      </c>
      <c r="D73" s="82">
        <v>9773</v>
      </c>
      <c r="E73" s="92">
        <v>9634</v>
      </c>
      <c r="F73" s="117">
        <f>E73/'[1]4a_İl'!E73</f>
        <v>0.22148144742287001</v>
      </c>
      <c r="G73" s="118">
        <f t="shared" si="5"/>
        <v>0.002542130925283938</v>
      </c>
      <c r="H73" s="118">
        <f t="shared" si="6"/>
        <v>0.1780386402543409</v>
      </c>
      <c r="I73" s="64">
        <f t="shared" si="7"/>
        <v>1456</v>
      </c>
      <c r="J73" s="48">
        <f t="shared" si="9"/>
        <v>0.005008479327983159</v>
      </c>
      <c r="K73" s="82">
        <f t="shared" si="8"/>
        <v>-139</v>
      </c>
    </row>
    <row r="74" spans="1:11" ht="15">
      <c r="A74" s="91">
        <v>73</v>
      </c>
      <c r="B74" s="116" t="s">
        <v>165</v>
      </c>
      <c r="C74" s="82">
        <v>2715</v>
      </c>
      <c r="D74" s="82">
        <v>2352</v>
      </c>
      <c r="E74" s="92">
        <v>2460</v>
      </c>
      <c r="F74" s="117">
        <f>E74/'[1]4a_İl'!E74</f>
        <v>0.09262745688681377</v>
      </c>
      <c r="G74" s="118">
        <f t="shared" si="5"/>
        <v>0.0006491220755863076</v>
      </c>
      <c r="H74" s="118">
        <f t="shared" si="6"/>
        <v>-0.09392265193370165</v>
      </c>
      <c r="I74" s="64">
        <f t="shared" si="7"/>
        <v>-255</v>
      </c>
      <c r="J74" s="48">
        <f t="shared" si="9"/>
        <v>-0.0008771718603267207</v>
      </c>
      <c r="K74" s="82">
        <f t="shared" si="8"/>
        <v>108</v>
      </c>
    </row>
    <row r="75" spans="1:11" ht="15">
      <c r="A75" s="91">
        <v>74</v>
      </c>
      <c r="B75" s="116" t="s">
        <v>166</v>
      </c>
      <c r="C75" s="82">
        <v>6937</v>
      </c>
      <c r="D75" s="82">
        <v>8086</v>
      </c>
      <c r="E75" s="92">
        <v>7849</v>
      </c>
      <c r="F75" s="117">
        <f>E75/'[1]4a_İl'!E75</f>
        <v>0.28105417696136353</v>
      </c>
      <c r="G75" s="118">
        <f t="shared" si="5"/>
        <v>0.002071121614340215</v>
      </c>
      <c r="H75" s="118">
        <f t="shared" si="6"/>
        <v>0.13146893469799625</v>
      </c>
      <c r="I75" s="64">
        <f t="shared" si="7"/>
        <v>912</v>
      </c>
      <c r="J75" s="48">
        <f t="shared" si="9"/>
        <v>0.003137179359286154</v>
      </c>
      <c r="K75" s="82">
        <f t="shared" si="8"/>
        <v>-237</v>
      </c>
    </row>
    <row r="76" spans="1:11" ht="15">
      <c r="A76" s="91">
        <v>75</v>
      </c>
      <c r="B76" s="116" t="s">
        <v>167</v>
      </c>
      <c r="C76" s="82">
        <v>1468</v>
      </c>
      <c r="D76" s="82">
        <v>2529</v>
      </c>
      <c r="E76" s="92">
        <v>2370</v>
      </c>
      <c r="F76" s="117">
        <f>E76/'[1]4a_İl'!E76</f>
        <v>0.26572485704675414</v>
      </c>
      <c r="G76" s="118">
        <f t="shared" si="5"/>
        <v>0.0006253737069672964</v>
      </c>
      <c r="H76" s="118">
        <f t="shared" si="6"/>
        <v>0.614441416893733</v>
      </c>
      <c r="I76" s="64">
        <f t="shared" si="7"/>
        <v>902</v>
      </c>
      <c r="J76" s="48">
        <f t="shared" si="9"/>
        <v>0.0031027804628027534</v>
      </c>
      <c r="K76" s="82">
        <f t="shared" si="8"/>
        <v>-159</v>
      </c>
    </row>
    <row r="77" spans="1:11" ht="15">
      <c r="A77" s="91">
        <v>76</v>
      </c>
      <c r="B77" s="116" t="s">
        <v>168</v>
      </c>
      <c r="C77" s="82">
        <v>2504</v>
      </c>
      <c r="D77" s="82">
        <v>3532</v>
      </c>
      <c r="E77" s="92">
        <v>3470</v>
      </c>
      <c r="F77" s="117">
        <f>E77/'[1]4a_İl'!E77</f>
        <v>0.2585885684477234</v>
      </c>
      <c r="G77" s="118">
        <f t="shared" si="5"/>
        <v>0.0009156315456441006</v>
      </c>
      <c r="H77" s="118">
        <f t="shared" si="6"/>
        <v>0.38578274760383385</v>
      </c>
      <c r="I77" s="64">
        <f t="shared" si="7"/>
        <v>966</v>
      </c>
      <c r="J77" s="48">
        <f t="shared" si="9"/>
        <v>0.0033229334002965183</v>
      </c>
      <c r="K77" s="82">
        <f t="shared" si="8"/>
        <v>-62</v>
      </c>
    </row>
    <row r="78" spans="1:11" ht="15">
      <c r="A78" s="91">
        <v>77</v>
      </c>
      <c r="B78" s="116" t="s">
        <v>169</v>
      </c>
      <c r="C78" s="82">
        <v>11276</v>
      </c>
      <c r="D78" s="82">
        <v>12539</v>
      </c>
      <c r="E78" s="92">
        <v>12329</v>
      </c>
      <c r="F78" s="117">
        <f>E78/'[1]4a_İl'!E78</f>
        <v>0.24167875485160936</v>
      </c>
      <c r="G78" s="118">
        <f t="shared" si="5"/>
        <v>0.0032532626300421086</v>
      </c>
      <c r="H78" s="118">
        <f t="shared" si="6"/>
        <v>0.09338417878680383</v>
      </c>
      <c r="I78" s="64">
        <f t="shared" si="7"/>
        <v>1053</v>
      </c>
      <c r="J78" s="48">
        <f t="shared" si="9"/>
        <v>0.0036222037997021054</v>
      </c>
      <c r="K78" s="82">
        <f t="shared" si="8"/>
        <v>-210</v>
      </c>
    </row>
    <row r="79" spans="1:11" ht="15">
      <c r="A79" s="91">
        <v>78</v>
      </c>
      <c r="B79" s="116" t="s">
        <v>170</v>
      </c>
      <c r="C79" s="82">
        <v>7792</v>
      </c>
      <c r="D79" s="82">
        <v>10397</v>
      </c>
      <c r="E79" s="92">
        <v>9306</v>
      </c>
      <c r="F79" s="117">
        <f>E79/'[1]4a_İl'!E79</f>
        <v>0.2211186617877679</v>
      </c>
      <c r="G79" s="118">
        <f t="shared" si="5"/>
        <v>0.002455581315205764</v>
      </c>
      <c r="H79" s="118">
        <f t="shared" si="6"/>
        <v>0.1943018480492813</v>
      </c>
      <c r="I79" s="64">
        <f t="shared" si="7"/>
        <v>1514</v>
      </c>
      <c r="J79" s="48">
        <f t="shared" si="9"/>
        <v>0.005207992927586883</v>
      </c>
      <c r="K79" s="82">
        <f t="shared" si="8"/>
        <v>-1091</v>
      </c>
    </row>
    <row r="80" spans="1:11" ht="15">
      <c r="A80" s="91">
        <v>79</v>
      </c>
      <c r="B80" s="116" t="s">
        <v>171</v>
      </c>
      <c r="C80" s="82">
        <v>2058</v>
      </c>
      <c r="D80" s="82">
        <v>3505</v>
      </c>
      <c r="E80" s="92">
        <v>3533</v>
      </c>
      <c r="F80" s="117">
        <f>E80/'[1]4a_İl'!E80</f>
        <v>0.2896376455156583</v>
      </c>
      <c r="G80" s="118">
        <f t="shared" si="5"/>
        <v>0.0009322554036774084</v>
      </c>
      <c r="H80" s="118">
        <f t="shared" si="6"/>
        <v>0.716715257531584</v>
      </c>
      <c r="I80" s="64">
        <f t="shared" si="7"/>
        <v>1475</v>
      </c>
      <c r="J80" s="48">
        <f t="shared" si="9"/>
        <v>0.00507383723130162</v>
      </c>
      <c r="K80" s="82">
        <f t="shared" si="8"/>
        <v>28</v>
      </c>
    </row>
    <row r="81" spans="1:11" ht="15">
      <c r="A81" s="91">
        <v>80</v>
      </c>
      <c r="B81" s="116" t="s">
        <v>172</v>
      </c>
      <c r="C81" s="82">
        <v>9819</v>
      </c>
      <c r="D81" s="82">
        <v>11512</v>
      </c>
      <c r="E81" s="92">
        <v>11267</v>
      </c>
      <c r="F81" s="117">
        <f>E81/'[1]4a_İl'!E81</f>
        <v>0.2317502108316021</v>
      </c>
      <c r="G81" s="118">
        <f t="shared" si="5"/>
        <v>0.002973031880337776</v>
      </c>
      <c r="H81" s="118">
        <f t="shared" si="6"/>
        <v>0.1474691923821163</v>
      </c>
      <c r="I81" s="64">
        <f t="shared" si="7"/>
        <v>1448</v>
      </c>
      <c r="J81" s="48">
        <f t="shared" si="9"/>
        <v>0.004980960210796438</v>
      </c>
      <c r="K81" s="82">
        <f t="shared" si="8"/>
        <v>-245</v>
      </c>
    </row>
    <row r="82" spans="1:11" ht="15">
      <c r="A82" s="91">
        <v>81</v>
      </c>
      <c r="B82" s="116" t="s">
        <v>173</v>
      </c>
      <c r="C82" s="82">
        <v>20826</v>
      </c>
      <c r="D82" s="82">
        <v>22035</v>
      </c>
      <c r="E82" s="92">
        <v>21287</v>
      </c>
      <c r="F82" s="117">
        <f>E82/'[1]4a_İl'!E82</f>
        <v>0.27955139401420936</v>
      </c>
      <c r="G82" s="118">
        <f t="shared" si="5"/>
        <v>0.005617016919921029</v>
      </c>
      <c r="H82" s="118">
        <f t="shared" si="6"/>
        <v>0.022135791798713146</v>
      </c>
      <c r="I82" s="64">
        <f t="shared" si="7"/>
        <v>461</v>
      </c>
      <c r="J82" s="48">
        <f t="shared" si="9"/>
        <v>0.0015857891278847774</v>
      </c>
      <c r="K82" s="82">
        <f t="shared" si="8"/>
        <v>-748</v>
      </c>
    </row>
    <row r="83" spans="1:11" s="11" customFormat="1" ht="15">
      <c r="A83" s="134" t="s">
        <v>174</v>
      </c>
      <c r="B83" s="134"/>
      <c r="C83" s="75">
        <v>3499027</v>
      </c>
      <c r="D83" s="75">
        <v>3865696</v>
      </c>
      <c r="E83" s="93">
        <v>3789734</v>
      </c>
      <c r="F83" s="94">
        <f>E83/'[1]4a_İl'!E83</f>
        <v>0.27281397855848366</v>
      </c>
      <c r="G83" s="83">
        <f t="shared" si="5"/>
        <v>1</v>
      </c>
      <c r="H83" s="83">
        <f t="shared" si="6"/>
        <v>0.08308223971978496</v>
      </c>
      <c r="I83" s="76">
        <f t="shared" si="7"/>
        <v>290707</v>
      </c>
      <c r="J83" s="84">
        <f t="shared" si="9"/>
        <v>1</v>
      </c>
      <c r="K83" s="75">
        <f t="shared" si="8"/>
        <v>-75962</v>
      </c>
    </row>
    <row r="84" spans="3:10" ht="15">
      <c r="C84" s="88"/>
      <c r="F84" s="89"/>
      <c r="J84" s="15"/>
    </row>
    <row r="85" spans="6:10" ht="15">
      <c r="F85" s="25"/>
      <c r="J85" s="15"/>
    </row>
    <row r="86" ht="15">
      <c r="J86" s="15"/>
    </row>
    <row r="87" ht="15">
      <c r="J87" s="15"/>
    </row>
    <row r="88" ht="15">
      <c r="J88" s="15"/>
    </row>
    <row r="89" ht="15">
      <c r="J89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2" activePane="bottomLeft" state="frozen"/>
      <selection pane="bottomLeft" activeCell="A1" sqref="A1:H83"/>
    </sheetView>
  </sheetViews>
  <sheetFormatPr defaultColWidth="8.8515625" defaultRowHeight="15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2.421875" style="7" customWidth="1"/>
    <col min="6" max="6" width="26.421875" style="7" customWidth="1"/>
    <col min="7" max="7" width="27.421875" style="7" customWidth="1"/>
    <col min="8" max="16384" width="8.8515625" style="7" customWidth="1"/>
  </cols>
  <sheetData>
    <row r="1" spans="1:8" ht="43.5">
      <c r="A1" s="55" t="s">
        <v>175</v>
      </c>
      <c r="B1" s="55">
        <v>42005</v>
      </c>
      <c r="C1" s="55">
        <v>42339</v>
      </c>
      <c r="D1" s="55">
        <v>42370</v>
      </c>
      <c r="E1" s="1" t="s">
        <v>299</v>
      </c>
      <c r="F1" s="2" t="s">
        <v>309</v>
      </c>
      <c r="G1" s="2" t="s">
        <v>310</v>
      </c>
      <c r="H1" s="1" t="s">
        <v>264</v>
      </c>
    </row>
    <row r="2" spans="1:8" ht="15">
      <c r="A2" s="53" t="s">
        <v>176</v>
      </c>
      <c r="B2" s="115">
        <v>2931</v>
      </c>
      <c r="C2" s="64">
        <v>2497</v>
      </c>
      <c r="D2" s="33">
        <v>3695</v>
      </c>
      <c r="E2" s="48">
        <f>D2/$D$83</f>
        <v>0.024033458216255594</v>
      </c>
      <c r="F2" s="48">
        <f aca="true" t="shared" si="0" ref="F2:F65">(D2-B2)/B2</f>
        <v>0.260661890139884</v>
      </c>
      <c r="G2" s="64">
        <f aca="true" t="shared" si="1" ref="G2:G65">D2-B2</f>
        <v>764</v>
      </c>
      <c r="H2" s="64">
        <f>D2-C2</f>
        <v>1198</v>
      </c>
    </row>
    <row r="3" spans="1:8" ht="15">
      <c r="A3" s="53" t="s">
        <v>177</v>
      </c>
      <c r="B3" s="115">
        <v>394</v>
      </c>
      <c r="C3" s="64">
        <v>395</v>
      </c>
      <c r="D3" s="33">
        <v>710</v>
      </c>
      <c r="E3" s="48">
        <f aca="true" t="shared" si="2" ref="E3:E66">D3/$D$83</f>
        <v>0.004618066396087001</v>
      </c>
      <c r="F3" s="48">
        <f t="shared" si="0"/>
        <v>0.8020304568527918</v>
      </c>
      <c r="G3" s="64">
        <f t="shared" si="1"/>
        <v>316</v>
      </c>
      <c r="H3" s="64">
        <f aca="true" t="shared" si="3" ref="H3:H66">D3-C3</f>
        <v>315</v>
      </c>
    </row>
    <row r="4" spans="1:8" ht="15">
      <c r="A4" s="53" t="s">
        <v>178</v>
      </c>
      <c r="B4" s="115">
        <v>653</v>
      </c>
      <c r="C4" s="64">
        <v>924</v>
      </c>
      <c r="D4" s="33">
        <v>1450</v>
      </c>
      <c r="E4" s="48">
        <f t="shared" si="2"/>
        <v>0.009431262358205848</v>
      </c>
      <c r="F4" s="48">
        <f t="shared" si="0"/>
        <v>1.22052067381317</v>
      </c>
      <c r="G4" s="64">
        <f t="shared" si="1"/>
        <v>797</v>
      </c>
      <c r="H4" s="64">
        <f t="shared" si="3"/>
        <v>526</v>
      </c>
    </row>
    <row r="5" spans="1:8" ht="15">
      <c r="A5" s="53" t="s">
        <v>179</v>
      </c>
      <c r="B5" s="115">
        <v>160</v>
      </c>
      <c r="C5" s="64">
        <v>330</v>
      </c>
      <c r="D5" s="33">
        <v>332</v>
      </c>
      <c r="E5" s="48">
        <f t="shared" si="2"/>
        <v>0.002159433864085753</v>
      </c>
      <c r="F5" s="48">
        <f t="shared" si="0"/>
        <v>1.075</v>
      </c>
      <c r="G5" s="64">
        <f t="shared" si="1"/>
        <v>172</v>
      </c>
      <c r="H5" s="64">
        <f t="shared" si="3"/>
        <v>2</v>
      </c>
    </row>
    <row r="6" spans="1:8" ht="15">
      <c r="A6" s="53" t="s">
        <v>180</v>
      </c>
      <c r="B6" s="115">
        <v>232</v>
      </c>
      <c r="C6" s="64">
        <v>361</v>
      </c>
      <c r="D6" s="33">
        <v>469</v>
      </c>
      <c r="E6" s="48">
        <f t="shared" si="2"/>
        <v>0.0030505255489645124</v>
      </c>
      <c r="F6" s="48">
        <f t="shared" si="0"/>
        <v>1.021551724137931</v>
      </c>
      <c r="G6" s="64">
        <f t="shared" si="1"/>
        <v>237</v>
      </c>
      <c r="H6" s="64">
        <f t="shared" si="3"/>
        <v>108</v>
      </c>
    </row>
    <row r="7" spans="1:8" ht="15">
      <c r="A7" s="53" t="s">
        <v>181</v>
      </c>
      <c r="B7" s="115">
        <v>380</v>
      </c>
      <c r="C7" s="64">
        <v>340</v>
      </c>
      <c r="D7" s="33">
        <v>727</v>
      </c>
      <c r="E7" s="48">
        <f t="shared" si="2"/>
        <v>0.0047286398168383805</v>
      </c>
      <c r="F7" s="48">
        <f t="shared" si="0"/>
        <v>0.9131578947368421</v>
      </c>
      <c r="G7" s="64">
        <f t="shared" si="1"/>
        <v>347</v>
      </c>
      <c r="H7" s="64">
        <f t="shared" si="3"/>
        <v>387</v>
      </c>
    </row>
    <row r="8" spans="1:8" ht="15">
      <c r="A8" s="53" t="s">
        <v>182</v>
      </c>
      <c r="B8" s="115">
        <v>7953</v>
      </c>
      <c r="C8" s="64">
        <v>7159</v>
      </c>
      <c r="D8" s="33">
        <v>11029</v>
      </c>
      <c r="E8" s="48">
        <f t="shared" si="2"/>
        <v>0.071736132792174</v>
      </c>
      <c r="F8" s="48">
        <f t="shared" si="0"/>
        <v>0.38677228718722495</v>
      </c>
      <c r="G8" s="64">
        <f t="shared" si="1"/>
        <v>3076</v>
      </c>
      <c r="H8" s="64">
        <f t="shared" si="3"/>
        <v>3870</v>
      </c>
    </row>
    <row r="9" spans="1:8" ht="15">
      <c r="A9" s="53" t="s">
        <v>183</v>
      </c>
      <c r="B9" s="115">
        <v>5854</v>
      </c>
      <c r="C9" s="64">
        <v>8707</v>
      </c>
      <c r="D9" s="33">
        <v>8529</v>
      </c>
      <c r="E9" s="48">
        <f t="shared" si="2"/>
        <v>0.055475335622853575</v>
      </c>
      <c r="F9" s="48">
        <f t="shared" si="0"/>
        <v>0.456952511103519</v>
      </c>
      <c r="G9" s="64">
        <f t="shared" si="1"/>
        <v>2675</v>
      </c>
      <c r="H9" s="64">
        <f t="shared" si="3"/>
        <v>-178</v>
      </c>
    </row>
    <row r="10" spans="1:8" ht="15">
      <c r="A10" s="53" t="s">
        <v>184</v>
      </c>
      <c r="B10" s="115">
        <v>61</v>
      </c>
      <c r="C10" s="64">
        <v>93</v>
      </c>
      <c r="D10" s="33">
        <v>174</v>
      </c>
      <c r="E10" s="48">
        <f t="shared" si="2"/>
        <v>0.0011317514829847018</v>
      </c>
      <c r="F10" s="48">
        <f t="shared" si="0"/>
        <v>1.8524590163934427</v>
      </c>
      <c r="G10" s="64">
        <f t="shared" si="1"/>
        <v>113</v>
      </c>
      <c r="H10" s="64">
        <f t="shared" si="3"/>
        <v>81</v>
      </c>
    </row>
    <row r="11" spans="1:8" ht="15">
      <c r="A11" s="53" t="s">
        <v>185</v>
      </c>
      <c r="B11" s="115">
        <v>255</v>
      </c>
      <c r="C11" s="64">
        <v>235</v>
      </c>
      <c r="D11" s="33">
        <v>431</v>
      </c>
      <c r="E11" s="48">
        <f t="shared" si="2"/>
        <v>0.002803361431990842</v>
      </c>
      <c r="F11" s="48">
        <f t="shared" si="0"/>
        <v>0.6901960784313725</v>
      </c>
      <c r="G11" s="64">
        <f t="shared" si="1"/>
        <v>176</v>
      </c>
      <c r="H11" s="64">
        <f t="shared" si="3"/>
        <v>196</v>
      </c>
    </row>
    <row r="12" spans="1:8" ht="15">
      <c r="A12" s="53" t="s">
        <v>186</v>
      </c>
      <c r="B12" s="115">
        <v>1235</v>
      </c>
      <c r="C12" s="64">
        <v>1355</v>
      </c>
      <c r="D12" s="33">
        <v>1529</v>
      </c>
      <c r="E12" s="48">
        <f t="shared" si="2"/>
        <v>0.009945103548756374</v>
      </c>
      <c r="F12" s="48">
        <f t="shared" si="0"/>
        <v>0.2380566801619433</v>
      </c>
      <c r="G12" s="64">
        <f t="shared" si="1"/>
        <v>294</v>
      </c>
      <c r="H12" s="64">
        <f t="shared" si="3"/>
        <v>174</v>
      </c>
    </row>
    <row r="13" spans="1:8" ht="15">
      <c r="A13" s="53" t="s">
        <v>187</v>
      </c>
      <c r="B13" s="115">
        <v>1578</v>
      </c>
      <c r="C13" s="64">
        <v>1049</v>
      </c>
      <c r="D13" s="33">
        <v>1848</v>
      </c>
      <c r="E13" s="48">
        <f t="shared" si="2"/>
        <v>0.012019981267561661</v>
      </c>
      <c r="F13" s="48">
        <f t="shared" si="0"/>
        <v>0.17110266159695817</v>
      </c>
      <c r="G13" s="64">
        <f t="shared" si="1"/>
        <v>270</v>
      </c>
      <c r="H13" s="64">
        <f t="shared" si="3"/>
        <v>799</v>
      </c>
    </row>
    <row r="14" spans="1:8" ht="15">
      <c r="A14" s="53" t="s">
        <v>188</v>
      </c>
      <c r="B14" s="115">
        <v>197</v>
      </c>
      <c r="C14" s="64">
        <v>206</v>
      </c>
      <c r="D14" s="33">
        <v>288</v>
      </c>
      <c r="E14" s="48">
        <f t="shared" si="2"/>
        <v>0.0018732438339057135</v>
      </c>
      <c r="F14" s="48">
        <f t="shared" si="0"/>
        <v>0.4619289340101523</v>
      </c>
      <c r="G14" s="64">
        <f t="shared" si="1"/>
        <v>91</v>
      </c>
      <c r="H14" s="64">
        <f t="shared" si="3"/>
        <v>82</v>
      </c>
    </row>
    <row r="15" spans="1:8" ht="15">
      <c r="A15" s="53" t="s">
        <v>189</v>
      </c>
      <c r="B15" s="115">
        <v>475</v>
      </c>
      <c r="C15" s="64">
        <v>331</v>
      </c>
      <c r="D15" s="33">
        <v>625</v>
      </c>
      <c r="E15" s="48">
        <f t="shared" si="2"/>
        <v>0.004065199292330107</v>
      </c>
      <c r="F15" s="48">
        <f t="shared" si="0"/>
        <v>0.3157894736842105</v>
      </c>
      <c r="G15" s="64">
        <f t="shared" si="1"/>
        <v>150</v>
      </c>
      <c r="H15" s="64">
        <f t="shared" si="3"/>
        <v>294</v>
      </c>
    </row>
    <row r="16" spans="1:8" ht="15">
      <c r="A16" s="53" t="s">
        <v>190</v>
      </c>
      <c r="B16" s="115">
        <v>67</v>
      </c>
      <c r="C16" s="64">
        <v>158</v>
      </c>
      <c r="D16" s="33">
        <v>149</v>
      </c>
      <c r="E16" s="48">
        <f t="shared" si="2"/>
        <v>0.0009691435112914975</v>
      </c>
      <c r="F16" s="48">
        <f t="shared" si="0"/>
        <v>1.2238805970149254</v>
      </c>
      <c r="G16" s="64">
        <f t="shared" si="1"/>
        <v>82</v>
      </c>
      <c r="H16" s="64">
        <f t="shared" si="3"/>
        <v>-9</v>
      </c>
    </row>
    <row r="17" spans="1:8" ht="15">
      <c r="A17" s="53" t="s">
        <v>191</v>
      </c>
      <c r="B17" s="115">
        <v>360</v>
      </c>
      <c r="C17" s="64">
        <v>325</v>
      </c>
      <c r="D17" s="33">
        <v>579</v>
      </c>
      <c r="E17" s="48">
        <f t="shared" si="2"/>
        <v>0.0037660006244146114</v>
      </c>
      <c r="F17" s="48">
        <f t="shared" si="0"/>
        <v>0.6083333333333333</v>
      </c>
      <c r="G17" s="64">
        <f t="shared" si="1"/>
        <v>219</v>
      </c>
      <c r="H17" s="64">
        <f t="shared" si="3"/>
        <v>254</v>
      </c>
    </row>
    <row r="18" spans="1:8" ht="15">
      <c r="A18" s="53" t="s">
        <v>192</v>
      </c>
      <c r="B18" s="115">
        <v>307</v>
      </c>
      <c r="C18" s="64">
        <v>484</v>
      </c>
      <c r="D18" s="33">
        <v>490</v>
      </c>
      <c r="E18" s="48">
        <f t="shared" si="2"/>
        <v>0.003187116245186804</v>
      </c>
      <c r="F18" s="48">
        <f t="shared" si="0"/>
        <v>0.5960912052117264</v>
      </c>
      <c r="G18" s="64">
        <f t="shared" si="1"/>
        <v>183</v>
      </c>
      <c r="H18" s="64">
        <f t="shared" si="3"/>
        <v>6</v>
      </c>
    </row>
    <row r="19" spans="1:8" ht="15">
      <c r="A19" s="53" t="s">
        <v>193</v>
      </c>
      <c r="B19" s="115">
        <v>221</v>
      </c>
      <c r="C19" s="64">
        <v>361</v>
      </c>
      <c r="D19" s="33">
        <v>367</v>
      </c>
      <c r="E19" s="48">
        <f t="shared" si="2"/>
        <v>0.002387085024456239</v>
      </c>
      <c r="F19" s="48">
        <f t="shared" si="0"/>
        <v>0.6606334841628959</v>
      </c>
      <c r="G19" s="64">
        <f t="shared" si="1"/>
        <v>146</v>
      </c>
      <c r="H19" s="64">
        <f t="shared" si="3"/>
        <v>6</v>
      </c>
    </row>
    <row r="20" spans="1:8" ht="15">
      <c r="A20" s="53" t="s">
        <v>194</v>
      </c>
      <c r="B20" s="115">
        <v>768</v>
      </c>
      <c r="C20" s="64">
        <v>334</v>
      </c>
      <c r="D20" s="33">
        <v>611</v>
      </c>
      <c r="E20" s="48">
        <f t="shared" si="2"/>
        <v>0.003974138828181913</v>
      </c>
      <c r="F20" s="48">
        <f t="shared" si="0"/>
        <v>-0.20442708333333334</v>
      </c>
      <c r="G20" s="64">
        <f t="shared" si="1"/>
        <v>-157</v>
      </c>
      <c r="H20" s="64">
        <f t="shared" si="3"/>
        <v>277</v>
      </c>
    </row>
    <row r="21" spans="1:8" ht="15">
      <c r="A21" s="53" t="s">
        <v>195</v>
      </c>
      <c r="B21" s="115">
        <v>275</v>
      </c>
      <c r="C21" s="64">
        <v>299</v>
      </c>
      <c r="D21" s="33">
        <v>464</v>
      </c>
      <c r="E21" s="48">
        <f t="shared" si="2"/>
        <v>0.0030180039546258714</v>
      </c>
      <c r="F21" s="48">
        <f t="shared" si="0"/>
        <v>0.6872727272727273</v>
      </c>
      <c r="G21" s="64">
        <f t="shared" si="1"/>
        <v>189</v>
      </c>
      <c r="H21" s="64">
        <f t="shared" si="3"/>
        <v>165</v>
      </c>
    </row>
    <row r="22" spans="1:8" ht="15">
      <c r="A22" s="53" t="s">
        <v>196</v>
      </c>
      <c r="B22" s="115">
        <v>5030</v>
      </c>
      <c r="C22" s="64">
        <v>4986</v>
      </c>
      <c r="D22" s="33">
        <v>6723</v>
      </c>
      <c r="E22" s="48">
        <f t="shared" si="2"/>
        <v>0.0437285357477365</v>
      </c>
      <c r="F22" s="48">
        <f t="shared" si="0"/>
        <v>0.33658051689860835</v>
      </c>
      <c r="G22" s="64">
        <f t="shared" si="1"/>
        <v>1693</v>
      </c>
      <c r="H22" s="64">
        <f t="shared" si="3"/>
        <v>1737</v>
      </c>
    </row>
    <row r="23" spans="1:8" ht="15">
      <c r="A23" s="53" t="s">
        <v>197</v>
      </c>
      <c r="B23" s="115">
        <v>475</v>
      </c>
      <c r="C23" s="64">
        <v>465</v>
      </c>
      <c r="D23" s="33">
        <v>738</v>
      </c>
      <c r="E23" s="48">
        <f t="shared" si="2"/>
        <v>0.004800187324383391</v>
      </c>
      <c r="F23" s="48">
        <f t="shared" si="0"/>
        <v>0.5536842105263158</v>
      </c>
      <c r="G23" s="64">
        <f t="shared" si="1"/>
        <v>263</v>
      </c>
      <c r="H23" s="64">
        <f t="shared" si="3"/>
        <v>273</v>
      </c>
    </row>
    <row r="24" spans="1:8" ht="15">
      <c r="A24" s="53" t="s">
        <v>198</v>
      </c>
      <c r="B24" s="115">
        <v>215</v>
      </c>
      <c r="C24" s="64">
        <v>268</v>
      </c>
      <c r="D24" s="33">
        <v>509</v>
      </c>
      <c r="E24" s="48">
        <f t="shared" si="2"/>
        <v>0.003310698303673639</v>
      </c>
      <c r="F24" s="48">
        <f t="shared" si="0"/>
        <v>1.3674418604651162</v>
      </c>
      <c r="G24" s="64">
        <f t="shared" si="1"/>
        <v>294</v>
      </c>
      <c r="H24" s="64">
        <f t="shared" si="3"/>
        <v>241</v>
      </c>
    </row>
    <row r="25" spans="1:8" ht="15">
      <c r="A25" s="53" t="s">
        <v>199</v>
      </c>
      <c r="B25" s="115">
        <v>711</v>
      </c>
      <c r="C25" s="64">
        <v>783</v>
      </c>
      <c r="D25" s="33">
        <v>1062</v>
      </c>
      <c r="E25" s="48">
        <f t="shared" si="2"/>
        <v>0.0069075866375273185</v>
      </c>
      <c r="F25" s="48">
        <f t="shared" si="0"/>
        <v>0.4936708860759494</v>
      </c>
      <c r="G25" s="64">
        <f t="shared" si="1"/>
        <v>351</v>
      </c>
      <c r="H25" s="64">
        <f t="shared" si="3"/>
        <v>279</v>
      </c>
    </row>
    <row r="26" spans="1:8" ht="15">
      <c r="A26" s="53" t="s">
        <v>200</v>
      </c>
      <c r="B26" s="115">
        <v>1393</v>
      </c>
      <c r="C26" s="64">
        <v>1749</v>
      </c>
      <c r="D26" s="33">
        <v>2060</v>
      </c>
      <c r="E26" s="48">
        <f t="shared" si="2"/>
        <v>0.013398896867520034</v>
      </c>
      <c r="F26" s="48">
        <f t="shared" si="0"/>
        <v>0.47882268485283563</v>
      </c>
      <c r="G26" s="64">
        <f t="shared" si="1"/>
        <v>667</v>
      </c>
      <c r="H26" s="64">
        <f t="shared" si="3"/>
        <v>311</v>
      </c>
    </row>
    <row r="27" spans="1:8" ht="15">
      <c r="A27" s="53" t="s">
        <v>113</v>
      </c>
      <c r="B27" s="115">
        <v>1052</v>
      </c>
      <c r="C27" s="64">
        <v>1110</v>
      </c>
      <c r="D27" s="33">
        <v>1754</v>
      </c>
      <c r="E27" s="48">
        <f t="shared" si="2"/>
        <v>0.011408575293995213</v>
      </c>
      <c r="F27" s="48">
        <f t="shared" si="0"/>
        <v>0.6673003802281369</v>
      </c>
      <c r="G27" s="64">
        <f t="shared" si="1"/>
        <v>702</v>
      </c>
      <c r="H27" s="64">
        <f t="shared" si="3"/>
        <v>644</v>
      </c>
    </row>
    <row r="28" spans="1:8" ht="15">
      <c r="A28" s="53" t="s">
        <v>201</v>
      </c>
      <c r="B28" s="115">
        <v>994</v>
      </c>
      <c r="C28" s="64">
        <v>636</v>
      </c>
      <c r="D28" s="33">
        <v>949</v>
      </c>
      <c r="E28" s="48">
        <f t="shared" si="2"/>
        <v>0.006172598605474035</v>
      </c>
      <c r="F28" s="48">
        <f t="shared" si="0"/>
        <v>-0.04527162977867203</v>
      </c>
      <c r="G28" s="64">
        <f t="shared" si="1"/>
        <v>-45</v>
      </c>
      <c r="H28" s="64">
        <f t="shared" si="3"/>
        <v>313</v>
      </c>
    </row>
    <row r="29" spans="1:8" ht="15">
      <c r="A29" s="53" t="s">
        <v>202</v>
      </c>
      <c r="B29" s="115">
        <v>526</v>
      </c>
      <c r="C29" s="64">
        <v>427</v>
      </c>
      <c r="D29" s="33">
        <v>613</v>
      </c>
      <c r="E29" s="48">
        <f t="shared" si="2"/>
        <v>0.003987147465917369</v>
      </c>
      <c r="F29" s="48">
        <f t="shared" si="0"/>
        <v>0.16539923954372623</v>
      </c>
      <c r="G29" s="64">
        <f t="shared" si="1"/>
        <v>87</v>
      </c>
      <c r="H29" s="64">
        <f t="shared" si="3"/>
        <v>186</v>
      </c>
    </row>
    <row r="30" spans="1:8" ht="15">
      <c r="A30" s="53" t="s">
        <v>203</v>
      </c>
      <c r="B30" s="115">
        <v>1044</v>
      </c>
      <c r="C30" s="64">
        <v>875</v>
      </c>
      <c r="D30" s="33">
        <v>1514</v>
      </c>
      <c r="E30" s="48">
        <f t="shared" si="2"/>
        <v>0.009847538765740451</v>
      </c>
      <c r="F30" s="48">
        <f t="shared" si="0"/>
        <v>0.4501915708812261</v>
      </c>
      <c r="G30" s="64">
        <f t="shared" si="1"/>
        <v>470</v>
      </c>
      <c r="H30" s="64">
        <f t="shared" si="3"/>
        <v>639</v>
      </c>
    </row>
    <row r="31" spans="1:8" ht="15">
      <c r="A31" s="53" t="s">
        <v>204</v>
      </c>
      <c r="B31" s="115">
        <v>419</v>
      </c>
      <c r="C31" s="64">
        <v>326</v>
      </c>
      <c r="D31" s="33">
        <v>534</v>
      </c>
      <c r="E31" s="48">
        <f t="shared" si="2"/>
        <v>0.0034733062753668437</v>
      </c>
      <c r="F31" s="48">
        <f t="shared" si="0"/>
        <v>0.2744630071599045</v>
      </c>
      <c r="G31" s="64">
        <f t="shared" si="1"/>
        <v>115</v>
      </c>
      <c r="H31" s="64">
        <f t="shared" si="3"/>
        <v>208</v>
      </c>
    </row>
    <row r="32" spans="1:8" ht="15">
      <c r="A32" s="53" t="s">
        <v>205</v>
      </c>
      <c r="B32" s="115">
        <v>745</v>
      </c>
      <c r="C32" s="64">
        <v>1115</v>
      </c>
      <c r="D32" s="33">
        <v>1243</v>
      </c>
      <c r="E32" s="48">
        <f t="shared" si="2"/>
        <v>0.008084868352586117</v>
      </c>
      <c r="F32" s="48">
        <f t="shared" si="0"/>
        <v>0.6684563758389261</v>
      </c>
      <c r="G32" s="64">
        <f t="shared" si="1"/>
        <v>498</v>
      </c>
      <c r="H32" s="64">
        <f t="shared" si="3"/>
        <v>128</v>
      </c>
    </row>
    <row r="33" spans="1:8" ht="15">
      <c r="A33" s="53" t="s">
        <v>206</v>
      </c>
      <c r="B33" s="115">
        <v>1431</v>
      </c>
      <c r="C33" s="64">
        <v>1370</v>
      </c>
      <c r="D33" s="33">
        <v>1813</v>
      </c>
      <c r="E33" s="48">
        <f t="shared" si="2"/>
        <v>0.011792330107191175</v>
      </c>
      <c r="F33" s="48">
        <f t="shared" si="0"/>
        <v>0.2669461914744934</v>
      </c>
      <c r="G33" s="64">
        <f t="shared" si="1"/>
        <v>382</v>
      </c>
      <c r="H33" s="64">
        <f t="shared" si="3"/>
        <v>443</v>
      </c>
    </row>
    <row r="34" spans="1:8" ht="15">
      <c r="A34" s="53" t="s">
        <v>207</v>
      </c>
      <c r="B34" s="115">
        <v>2600</v>
      </c>
      <c r="C34" s="64">
        <v>2536</v>
      </c>
      <c r="D34" s="33">
        <v>3099</v>
      </c>
      <c r="E34" s="48">
        <f t="shared" si="2"/>
        <v>0.020156884171089604</v>
      </c>
      <c r="F34" s="48">
        <f t="shared" si="0"/>
        <v>0.19192307692307692</v>
      </c>
      <c r="G34" s="64">
        <f t="shared" si="1"/>
        <v>499</v>
      </c>
      <c r="H34" s="64">
        <f t="shared" si="3"/>
        <v>563</v>
      </c>
    </row>
    <row r="35" spans="1:8" ht="15">
      <c r="A35" s="53" t="s">
        <v>208</v>
      </c>
      <c r="B35" s="115">
        <v>414</v>
      </c>
      <c r="C35" s="64">
        <v>305</v>
      </c>
      <c r="D35" s="33">
        <v>561</v>
      </c>
      <c r="E35" s="48">
        <f t="shared" si="2"/>
        <v>0.0036489228847955044</v>
      </c>
      <c r="F35" s="48">
        <f t="shared" si="0"/>
        <v>0.35507246376811596</v>
      </c>
      <c r="G35" s="64">
        <f t="shared" si="1"/>
        <v>147</v>
      </c>
      <c r="H35" s="64">
        <f t="shared" si="3"/>
        <v>256</v>
      </c>
    </row>
    <row r="36" spans="1:8" ht="15">
      <c r="A36" s="53" t="s">
        <v>209</v>
      </c>
      <c r="B36" s="115">
        <v>252</v>
      </c>
      <c r="C36" s="64">
        <v>155</v>
      </c>
      <c r="D36" s="33">
        <v>321</v>
      </c>
      <c r="E36" s="48">
        <f t="shared" si="2"/>
        <v>0.002087886356540743</v>
      </c>
      <c r="F36" s="48">
        <f t="shared" si="0"/>
        <v>0.27380952380952384</v>
      </c>
      <c r="G36" s="64">
        <f t="shared" si="1"/>
        <v>69</v>
      </c>
      <c r="H36" s="64">
        <f t="shared" si="3"/>
        <v>166</v>
      </c>
    </row>
    <row r="37" spans="1:8" ht="15">
      <c r="A37" s="53" t="s">
        <v>210</v>
      </c>
      <c r="B37" s="115">
        <v>90</v>
      </c>
      <c r="C37" s="64">
        <v>142</v>
      </c>
      <c r="D37" s="33">
        <v>201</v>
      </c>
      <c r="E37" s="48">
        <f t="shared" si="2"/>
        <v>0.0013073680924133625</v>
      </c>
      <c r="F37" s="48">
        <f t="shared" si="0"/>
        <v>1.2333333333333334</v>
      </c>
      <c r="G37" s="64">
        <f t="shared" si="1"/>
        <v>111</v>
      </c>
      <c r="H37" s="64">
        <f t="shared" si="3"/>
        <v>59</v>
      </c>
    </row>
    <row r="38" spans="1:8" ht="15">
      <c r="A38" s="53" t="s">
        <v>211</v>
      </c>
      <c r="B38" s="115">
        <v>1721</v>
      </c>
      <c r="C38" s="64">
        <v>830</v>
      </c>
      <c r="D38" s="33">
        <v>1900</v>
      </c>
      <c r="E38" s="48">
        <f t="shared" si="2"/>
        <v>0.012358205848683525</v>
      </c>
      <c r="F38" s="48">
        <f t="shared" si="0"/>
        <v>0.10400929692039512</v>
      </c>
      <c r="G38" s="64">
        <f t="shared" si="1"/>
        <v>179</v>
      </c>
      <c r="H38" s="64">
        <f t="shared" si="3"/>
        <v>1070</v>
      </c>
    </row>
    <row r="39" spans="1:8" ht="15">
      <c r="A39" s="53" t="s">
        <v>212</v>
      </c>
      <c r="B39" s="115">
        <v>145</v>
      </c>
      <c r="C39" s="64">
        <v>173</v>
      </c>
      <c r="D39" s="33">
        <v>197</v>
      </c>
      <c r="E39" s="48">
        <f t="shared" si="2"/>
        <v>0.0012813508169424498</v>
      </c>
      <c r="F39" s="48">
        <f t="shared" si="0"/>
        <v>0.3586206896551724</v>
      </c>
      <c r="G39" s="64">
        <f t="shared" si="1"/>
        <v>52</v>
      </c>
      <c r="H39" s="64">
        <f t="shared" si="3"/>
        <v>24</v>
      </c>
    </row>
    <row r="40" spans="1:8" ht="15">
      <c r="A40" s="53" t="s">
        <v>213</v>
      </c>
      <c r="B40" s="115">
        <v>894</v>
      </c>
      <c r="C40" s="64">
        <v>388</v>
      </c>
      <c r="D40" s="33">
        <v>730</v>
      </c>
      <c r="E40" s="48">
        <f t="shared" si="2"/>
        <v>0.004748152773441565</v>
      </c>
      <c r="F40" s="48">
        <f t="shared" si="0"/>
        <v>-0.18344519015659955</v>
      </c>
      <c r="G40" s="64">
        <f t="shared" si="1"/>
        <v>-164</v>
      </c>
      <c r="H40" s="64">
        <f t="shared" si="3"/>
        <v>342</v>
      </c>
    </row>
    <row r="41" spans="1:8" ht="15">
      <c r="A41" s="53" t="s">
        <v>214</v>
      </c>
      <c r="B41" s="115">
        <v>26628</v>
      </c>
      <c r="C41" s="64">
        <v>26157</v>
      </c>
      <c r="D41" s="33">
        <v>34605</v>
      </c>
      <c r="E41" s="48">
        <f t="shared" si="2"/>
        <v>0.22508195441773338</v>
      </c>
      <c r="F41" s="48">
        <f t="shared" si="0"/>
        <v>0.29957187922487605</v>
      </c>
      <c r="G41" s="64">
        <f t="shared" si="1"/>
        <v>7977</v>
      </c>
      <c r="H41" s="64">
        <f t="shared" si="3"/>
        <v>8448</v>
      </c>
    </row>
    <row r="42" spans="1:8" ht="15">
      <c r="A42" s="53" t="s">
        <v>215</v>
      </c>
      <c r="B42" s="115">
        <v>6209</v>
      </c>
      <c r="C42" s="64">
        <v>5890</v>
      </c>
      <c r="D42" s="33">
        <v>8813</v>
      </c>
      <c r="E42" s="48">
        <f t="shared" si="2"/>
        <v>0.057322562181288374</v>
      </c>
      <c r="F42" s="48">
        <f t="shared" si="0"/>
        <v>0.41939120631341603</v>
      </c>
      <c r="G42" s="64">
        <f t="shared" si="1"/>
        <v>2604</v>
      </c>
      <c r="H42" s="64">
        <f t="shared" si="3"/>
        <v>2923</v>
      </c>
    </row>
    <row r="43" spans="1:8" ht="15">
      <c r="A43" s="53" t="s">
        <v>216</v>
      </c>
      <c r="B43" s="115">
        <v>1900</v>
      </c>
      <c r="C43" s="64">
        <v>1277</v>
      </c>
      <c r="D43" s="33">
        <v>2403</v>
      </c>
      <c r="E43" s="48">
        <f t="shared" si="2"/>
        <v>0.015629878239150796</v>
      </c>
      <c r="F43" s="48">
        <f t="shared" si="0"/>
        <v>0.26473684210526316</v>
      </c>
      <c r="G43" s="64">
        <f t="shared" si="1"/>
        <v>503</v>
      </c>
      <c r="H43" s="64">
        <f t="shared" si="3"/>
        <v>1126</v>
      </c>
    </row>
    <row r="44" spans="1:8" ht="15">
      <c r="A44" s="53" t="s">
        <v>217</v>
      </c>
      <c r="B44" s="115">
        <v>269</v>
      </c>
      <c r="C44" s="64">
        <v>299</v>
      </c>
      <c r="D44" s="33">
        <v>423</v>
      </c>
      <c r="E44" s="48">
        <f t="shared" si="2"/>
        <v>0.0027513268810490164</v>
      </c>
      <c r="F44" s="48">
        <f t="shared" si="0"/>
        <v>0.5724907063197026</v>
      </c>
      <c r="G44" s="64">
        <f t="shared" si="1"/>
        <v>154</v>
      </c>
      <c r="H44" s="64">
        <f t="shared" si="3"/>
        <v>124</v>
      </c>
    </row>
    <row r="45" spans="1:8" ht="15">
      <c r="A45" s="53" t="s">
        <v>218</v>
      </c>
      <c r="B45" s="115">
        <v>355</v>
      </c>
      <c r="C45" s="64">
        <v>392</v>
      </c>
      <c r="D45" s="33">
        <v>574</v>
      </c>
      <c r="E45" s="48">
        <f t="shared" si="2"/>
        <v>0.0037334790300759704</v>
      </c>
      <c r="F45" s="48">
        <f t="shared" si="0"/>
        <v>0.6169014084507042</v>
      </c>
      <c r="G45" s="64">
        <f t="shared" si="1"/>
        <v>219</v>
      </c>
      <c r="H45" s="64">
        <f t="shared" si="3"/>
        <v>182</v>
      </c>
    </row>
    <row r="46" spans="1:8" ht="15">
      <c r="A46" s="53" t="s">
        <v>219</v>
      </c>
      <c r="B46" s="115">
        <v>341</v>
      </c>
      <c r="C46" s="64">
        <v>189</v>
      </c>
      <c r="D46" s="33">
        <v>382</v>
      </c>
      <c r="E46" s="48">
        <f t="shared" si="2"/>
        <v>0.0024846498074721614</v>
      </c>
      <c r="F46" s="48">
        <f t="shared" si="0"/>
        <v>0.12023460410557185</v>
      </c>
      <c r="G46" s="64">
        <f t="shared" si="1"/>
        <v>41</v>
      </c>
      <c r="H46" s="64">
        <f t="shared" si="3"/>
        <v>193</v>
      </c>
    </row>
    <row r="47" spans="1:8" ht="15">
      <c r="A47" s="53" t="s">
        <v>220</v>
      </c>
      <c r="B47" s="115">
        <v>507</v>
      </c>
      <c r="C47" s="64">
        <v>445</v>
      </c>
      <c r="D47" s="33">
        <v>864</v>
      </c>
      <c r="E47" s="48">
        <f t="shared" si="2"/>
        <v>0.00561973150171714</v>
      </c>
      <c r="F47" s="48">
        <f t="shared" si="0"/>
        <v>0.7041420118343196</v>
      </c>
      <c r="G47" s="64">
        <f t="shared" si="1"/>
        <v>357</v>
      </c>
      <c r="H47" s="64">
        <f t="shared" si="3"/>
        <v>419</v>
      </c>
    </row>
    <row r="48" spans="1:8" ht="15">
      <c r="A48" s="53" t="s">
        <v>221</v>
      </c>
      <c r="B48" s="115">
        <v>2306</v>
      </c>
      <c r="C48" s="64">
        <v>2796</v>
      </c>
      <c r="D48" s="33">
        <v>3137</v>
      </c>
      <c r="E48" s="48">
        <f t="shared" si="2"/>
        <v>0.020404048288063276</v>
      </c>
      <c r="F48" s="48">
        <f t="shared" si="0"/>
        <v>0.3603642671292281</v>
      </c>
      <c r="G48" s="64">
        <f t="shared" si="1"/>
        <v>831</v>
      </c>
      <c r="H48" s="64">
        <f t="shared" si="3"/>
        <v>341</v>
      </c>
    </row>
    <row r="49" spans="1:8" ht="15">
      <c r="A49" s="53" t="s">
        <v>223</v>
      </c>
      <c r="B49" s="115">
        <v>101</v>
      </c>
      <c r="C49" s="64">
        <v>54</v>
      </c>
      <c r="D49" s="33">
        <v>95</v>
      </c>
      <c r="E49" s="48">
        <f t="shared" si="2"/>
        <v>0.0006179102924341763</v>
      </c>
      <c r="F49" s="48">
        <f t="shared" si="0"/>
        <v>-0.0594059405940594</v>
      </c>
      <c r="G49" s="64">
        <f t="shared" si="1"/>
        <v>-6</v>
      </c>
      <c r="H49" s="64">
        <f t="shared" si="3"/>
        <v>41</v>
      </c>
    </row>
    <row r="50" spans="1:8" ht="15">
      <c r="A50" s="53" t="s">
        <v>131</v>
      </c>
      <c r="B50" s="115">
        <v>220</v>
      </c>
      <c r="C50" s="64">
        <v>412</v>
      </c>
      <c r="D50" s="33">
        <v>496</v>
      </c>
      <c r="E50" s="48">
        <f t="shared" si="2"/>
        <v>0.003226142158393173</v>
      </c>
      <c r="F50" s="48">
        <f t="shared" si="0"/>
        <v>1.2545454545454546</v>
      </c>
      <c r="G50" s="64">
        <f t="shared" si="1"/>
        <v>276</v>
      </c>
      <c r="H50" s="64">
        <f t="shared" si="3"/>
        <v>84</v>
      </c>
    </row>
    <row r="51" spans="1:8" ht="15">
      <c r="A51" s="53" t="s">
        <v>224</v>
      </c>
      <c r="B51" s="115">
        <v>545</v>
      </c>
      <c r="C51" s="64">
        <v>407</v>
      </c>
      <c r="D51" s="33">
        <v>451</v>
      </c>
      <c r="E51" s="48">
        <f t="shared" si="2"/>
        <v>0.0029334478093454054</v>
      </c>
      <c r="F51" s="48">
        <f t="shared" si="0"/>
        <v>-0.1724770642201835</v>
      </c>
      <c r="G51" s="64">
        <f t="shared" si="1"/>
        <v>-94</v>
      </c>
      <c r="H51" s="64">
        <f t="shared" si="3"/>
        <v>44</v>
      </c>
    </row>
    <row r="52" spans="1:8" ht="15">
      <c r="A52" s="53" t="s">
        <v>222</v>
      </c>
      <c r="B52" s="115">
        <v>188</v>
      </c>
      <c r="C52" s="64">
        <v>159</v>
      </c>
      <c r="D52" s="33">
        <v>194</v>
      </c>
      <c r="E52" s="48">
        <f t="shared" si="2"/>
        <v>0.0012618378603392654</v>
      </c>
      <c r="F52" s="48">
        <f t="shared" si="0"/>
        <v>0.031914893617021274</v>
      </c>
      <c r="G52" s="64">
        <f t="shared" si="1"/>
        <v>6</v>
      </c>
      <c r="H52" s="64">
        <f t="shared" si="3"/>
        <v>35</v>
      </c>
    </row>
    <row r="53" spans="1:8" ht="15">
      <c r="A53" s="53" t="s">
        <v>225</v>
      </c>
      <c r="B53" s="115">
        <v>3221</v>
      </c>
      <c r="C53" s="64">
        <v>2955</v>
      </c>
      <c r="D53" s="33">
        <v>4200</v>
      </c>
      <c r="E53" s="48">
        <f t="shared" si="2"/>
        <v>0.02731813924445832</v>
      </c>
      <c r="F53" s="48">
        <f t="shared" si="0"/>
        <v>0.3039428748835765</v>
      </c>
      <c r="G53" s="64">
        <f t="shared" si="1"/>
        <v>979</v>
      </c>
      <c r="H53" s="64">
        <f t="shared" si="3"/>
        <v>1245</v>
      </c>
    </row>
    <row r="54" spans="1:8" ht="15">
      <c r="A54" s="53" t="s">
        <v>226</v>
      </c>
      <c r="B54" s="115">
        <v>2431</v>
      </c>
      <c r="C54" s="64">
        <v>2245</v>
      </c>
      <c r="D54" s="33">
        <v>3674</v>
      </c>
      <c r="E54" s="48">
        <f t="shared" si="2"/>
        <v>0.023896867520033303</v>
      </c>
      <c r="F54" s="48">
        <f t="shared" si="0"/>
        <v>0.5113122171945701</v>
      </c>
      <c r="G54" s="64">
        <f t="shared" si="1"/>
        <v>1243</v>
      </c>
      <c r="H54" s="64">
        <f t="shared" si="3"/>
        <v>1429</v>
      </c>
    </row>
    <row r="55" spans="1:8" ht="15">
      <c r="A55" s="53" t="s">
        <v>227</v>
      </c>
      <c r="B55" s="115">
        <v>959</v>
      </c>
      <c r="C55" s="64">
        <v>877</v>
      </c>
      <c r="D55" s="33">
        <v>1567</v>
      </c>
      <c r="E55" s="48">
        <f t="shared" si="2"/>
        <v>0.010192267665730045</v>
      </c>
      <c r="F55" s="48">
        <f t="shared" si="0"/>
        <v>0.6339937434827946</v>
      </c>
      <c r="G55" s="64">
        <f t="shared" si="1"/>
        <v>608</v>
      </c>
      <c r="H55" s="64">
        <f t="shared" si="3"/>
        <v>690</v>
      </c>
    </row>
    <row r="56" spans="1:8" ht="15">
      <c r="A56" s="53" t="s">
        <v>228</v>
      </c>
      <c r="B56" s="115">
        <v>803</v>
      </c>
      <c r="C56" s="64">
        <v>801</v>
      </c>
      <c r="D56" s="33">
        <v>1207</v>
      </c>
      <c r="E56" s="48">
        <f t="shared" si="2"/>
        <v>0.007850712873347904</v>
      </c>
      <c r="F56" s="48">
        <f t="shared" si="0"/>
        <v>0.5031133250311333</v>
      </c>
      <c r="G56" s="64">
        <f t="shared" si="1"/>
        <v>404</v>
      </c>
      <c r="H56" s="64">
        <f t="shared" si="3"/>
        <v>406</v>
      </c>
    </row>
    <row r="57" spans="1:8" ht="15">
      <c r="A57" s="53" t="s">
        <v>229</v>
      </c>
      <c r="B57" s="115">
        <v>1592</v>
      </c>
      <c r="C57" s="64">
        <v>1452</v>
      </c>
      <c r="D57" s="33">
        <v>2416</v>
      </c>
      <c r="E57" s="48">
        <f t="shared" si="2"/>
        <v>0.015714434384431264</v>
      </c>
      <c r="F57" s="48">
        <f t="shared" si="0"/>
        <v>0.5175879396984925</v>
      </c>
      <c r="G57" s="64">
        <f t="shared" si="1"/>
        <v>824</v>
      </c>
      <c r="H57" s="64">
        <f t="shared" si="3"/>
        <v>964</v>
      </c>
    </row>
    <row r="58" spans="1:8" ht="15">
      <c r="A58" s="53" t="s">
        <v>230</v>
      </c>
      <c r="B58" s="115">
        <v>355</v>
      </c>
      <c r="C58" s="64">
        <v>409</v>
      </c>
      <c r="D58" s="33">
        <v>968</v>
      </c>
      <c r="E58" s="48">
        <f t="shared" si="2"/>
        <v>0.00629618066396087</v>
      </c>
      <c r="F58" s="48">
        <f t="shared" si="0"/>
        <v>1.7267605633802816</v>
      </c>
      <c r="G58" s="64">
        <f t="shared" si="1"/>
        <v>613</v>
      </c>
      <c r="H58" s="64">
        <f t="shared" si="3"/>
        <v>559</v>
      </c>
    </row>
    <row r="59" spans="1:8" ht="15">
      <c r="A59" s="53" t="s">
        <v>231</v>
      </c>
      <c r="B59" s="115">
        <v>1986</v>
      </c>
      <c r="C59" s="64">
        <v>1682</v>
      </c>
      <c r="D59" s="33">
        <v>2732</v>
      </c>
      <c r="E59" s="48">
        <f t="shared" si="2"/>
        <v>0.017769799146633364</v>
      </c>
      <c r="F59" s="48">
        <f t="shared" si="0"/>
        <v>0.3756294058408862</v>
      </c>
      <c r="G59" s="64">
        <f t="shared" si="1"/>
        <v>746</v>
      </c>
      <c r="H59" s="64">
        <f t="shared" si="3"/>
        <v>1050</v>
      </c>
    </row>
    <row r="60" spans="1:8" ht="15">
      <c r="A60" s="53" t="s">
        <v>232</v>
      </c>
      <c r="B60" s="115">
        <v>1469</v>
      </c>
      <c r="C60" s="64">
        <v>1846</v>
      </c>
      <c r="D60" s="33">
        <v>2313</v>
      </c>
      <c r="E60" s="48">
        <f t="shared" si="2"/>
        <v>0.01504448954105526</v>
      </c>
      <c r="F60" s="48">
        <f t="shared" si="0"/>
        <v>0.5745405037440435</v>
      </c>
      <c r="G60" s="64">
        <f t="shared" si="1"/>
        <v>844</v>
      </c>
      <c r="H60" s="64">
        <f t="shared" si="3"/>
        <v>467</v>
      </c>
    </row>
    <row r="61" spans="1:8" ht="15">
      <c r="A61" s="53" t="s">
        <v>233</v>
      </c>
      <c r="B61" s="115">
        <v>227</v>
      </c>
      <c r="C61" s="64">
        <v>292</v>
      </c>
      <c r="D61" s="33">
        <v>183</v>
      </c>
      <c r="E61" s="48">
        <f t="shared" si="2"/>
        <v>0.0011902903527942553</v>
      </c>
      <c r="F61" s="48">
        <f t="shared" si="0"/>
        <v>-0.19383259911894274</v>
      </c>
      <c r="G61" s="64">
        <f t="shared" si="1"/>
        <v>-44</v>
      </c>
      <c r="H61" s="64">
        <f t="shared" si="3"/>
        <v>-109</v>
      </c>
    </row>
    <row r="62" spans="1:8" ht="15">
      <c r="A62" s="53" t="s">
        <v>234</v>
      </c>
      <c r="B62" s="115">
        <v>418</v>
      </c>
      <c r="C62" s="64">
        <v>431</v>
      </c>
      <c r="D62" s="33">
        <v>626</v>
      </c>
      <c r="E62" s="48">
        <f t="shared" si="2"/>
        <v>0.004071703611197836</v>
      </c>
      <c r="F62" s="48">
        <f t="shared" si="0"/>
        <v>0.49760765550239233</v>
      </c>
      <c r="G62" s="64">
        <f t="shared" si="1"/>
        <v>208</v>
      </c>
      <c r="H62" s="64">
        <f t="shared" si="3"/>
        <v>195</v>
      </c>
    </row>
    <row r="63" spans="1:8" ht="15">
      <c r="A63" s="53" t="s">
        <v>235</v>
      </c>
      <c r="B63" s="115">
        <v>370</v>
      </c>
      <c r="C63" s="64">
        <v>522</v>
      </c>
      <c r="D63" s="33">
        <v>704</v>
      </c>
      <c r="E63" s="48">
        <f t="shared" si="2"/>
        <v>0.0045790404828806325</v>
      </c>
      <c r="F63" s="48">
        <f t="shared" si="0"/>
        <v>0.9027027027027027</v>
      </c>
      <c r="G63" s="64">
        <f t="shared" si="1"/>
        <v>334</v>
      </c>
      <c r="H63" s="64">
        <f t="shared" si="3"/>
        <v>182</v>
      </c>
    </row>
    <row r="64" spans="1:8" ht="15">
      <c r="A64" s="53" t="s">
        <v>236</v>
      </c>
      <c r="B64" s="115">
        <v>573</v>
      </c>
      <c r="C64" s="64">
        <v>630</v>
      </c>
      <c r="D64" s="33">
        <v>858</v>
      </c>
      <c r="E64" s="48">
        <f t="shared" si="2"/>
        <v>0.005580705588510771</v>
      </c>
      <c r="F64" s="48">
        <f t="shared" si="0"/>
        <v>0.4973821989528796</v>
      </c>
      <c r="G64" s="64">
        <f t="shared" si="1"/>
        <v>285</v>
      </c>
      <c r="H64" s="64">
        <f t="shared" si="3"/>
        <v>228</v>
      </c>
    </row>
    <row r="65" spans="1:8" ht="15">
      <c r="A65" s="53" t="s">
        <v>237</v>
      </c>
      <c r="B65" s="115">
        <v>422</v>
      </c>
      <c r="C65" s="64">
        <v>372</v>
      </c>
      <c r="D65" s="33">
        <v>703</v>
      </c>
      <c r="E65" s="48">
        <f t="shared" si="2"/>
        <v>0.004572536164012904</v>
      </c>
      <c r="F65" s="48">
        <f t="shared" si="0"/>
        <v>0.6658767772511849</v>
      </c>
      <c r="G65" s="64">
        <f t="shared" si="1"/>
        <v>281</v>
      </c>
      <c r="H65" s="64">
        <f t="shared" si="3"/>
        <v>331</v>
      </c>
    </row>
    <row r="66" spans="1:8" ht="15">
      <c r="A66" s="53" t="s">
        <v>238</v>
      </c>
      <c r="B66" s="115">
        <v>410</v>
      </c>
      <c r="C66" s="64">
        <v>264</v>
      </c>
      <c r="D66" s="33">
        <v>542</v>
      </c>
      <c r="E66" s="48">
        <f t="shared" si="2"/>
        <v>0.003525340826308669</v>
      </c>
      <c r="F66" s="48">
        <f aca="true" t="shared" si="4" ref="F66:F83">(D66-B66)/B66</f>
        <v>0.32195121951219513</v>
      </c>
      <c r="G66" s="64">
        <f aca="true" t="shared" si="5" ref="G66:G83">D66-B66</f>
        <v>132</v>
      </c>
      <c r="H66" s="64">
        <f t="shared" si="3"/>
        <v>278</v>
      </c>
    </row>
    <row r="67" spans="1:8" ht="15">
      <c r="A67" s="53" t="s">
        <v>239</v>
      </c>
      <c r="B67" s="115">
        <v>966</v>
      </c>
      <c r="C67" s="64">
        <v>1146</v>
      </c>
      <c r="D67" s="33">
        <v>1418</v>
      </c>
      <c r="E67" s="48">
        <f aca="true" t="shared" si="6" ref="E67:E83">D67/$D$83</f>
        <v>0.009223124154438548</v>
      </c>
      <c r="F67" s="48">
        <f t="shared" si="4"/>
        <v>0.46790890269151136</v>
      </c>
      <c r="G67" s="64">
        <f t="shared" si="5"/>
        <v>452</v>
      </c>
      <c r="H67" s="64">
        <f aca="true" t="shared" si="7" ref="H67:H83">D67-C67</f>
        <v>272</v>
      </c>
    </row>
    <row r="68" spans="1:8" ht="15">
      <c r="A68" s="53" t="s">
        <v>240</v>
      </c>
      <c r="B68" s="115">
        <v>1310</v>
      </c>
      <c r="C68" s="64">
        <v>861</v>
      </c>
      <c r="D68" s="33">
        <v>1549</v>
      </c>
      <c r="E68" s="48">
        <f t="shared" si="6"/>
        <v>0.010075189926110938</v>
      </c>
      <c r="F68" s="48">
        <f t="shared" si="4"/>
        <v>0.18244274809160305</v>
      </c>
      <c r="G68" s="64">
        <f t="shared" si="5"/>
        <v>239</v>
      </c>
      <c r="H68" s="64">
        <f t="shared" si="7"/>
        <v>688</v>
      </c>
    </row>
    <row r="69" spans="1:8" ht="15">
      <c r="A69" s="53" t="s">
        <v>241</v>
      </c>
      <c r="B69" s="115">
        <v>323</v>
      </c>
      <c r="C69" s="64">
        <v>438</v>
      </c>
      <c r="D69" s="33">
        <v>451</v>
      </c>
      <c r="E69" s="48">
        <f t="shared" si="6"/>
        <v>0.0029334478093454054</v>
      </c>
      <c r="F69" s="48">
        <f t="shared" si="4"/>
        <v>0.39628482972136225</v>
      </c>
      <c r="G69" s="64">
        <f t="shared" si="5"/>
        <v>128</v>
      </c>
      <c r="H69" s="64">
        <f t="shared" si="7"/>
        <v>13</v>
      </c>
    </row>
    <row r="70" spans="1:8" ht="15">
      <c r="A70" s="53" t="s">
        <v>242</v>
      </c>
      <c r="B70" s="115">
        <v>337</v>
      </c>
      <c r="C70" s="64">
        <v>149</v>
      </c>
      <c r="D70" s="33">
        <v>306</v>
      </c>
      <c r="E70" s="48">
        <f t="shared" si="6"/>
        <v>0.0019903215735248203</v>
      </c>
      <c r="F70" s="48">
        <f t="shared" si="4"/>
        <v>-0.09198813056379822</v>
      </c>
      <c r="G70" s="64">
        <f t="shared" si="5"/>
        <v>-31</v>
      </c>
      <c r="H70" s="64">
        <f t="shared" si="7"/>
        <v>157</v>
      </c>
    </row>
    <row r="71" spans="1:8" ht="15">
      <c r="A71" s="53" t="s">
        <v>243</v>
      </c>
      <c r="B71" s="115">
        <v>968</v>
      </c>
      <c r="C71" s="64">
        <v>2051</v>
      </c>
      <c r="D71" s="33">
        <v>1244</v>
      </c>
      <c r="E71" s="48">
        <f t="shared" si="6"/>
        <v>0.008091372671453845</v>
      </c>
      <c r="F71" s="48">
        <f t="shared" si="4"/>
        <v>0.28512396694214875</v>
      </c>
      <c r="G71" s="64">
        <f t="shared" si="5"/>
        <v>276</v>
      </c>
      <c r="H71" s="64">
        <f t="shared" si="7"/>
        <v>-807</v>
      </c>
    </row>
    <row r="72" spans="1:8" ht="15">
      <c r="A72" s="53" t="s">
        <v>244</v>
      </c>
      <c r="B72" s="115">
        <v>904</v>
      </c>
      <c r="C72" s="64">
        <v>774</v>
      </c>
      <c r="D72" s="33">
        <v>1933</v>
      </c>
      <c r="E72" s="48">
        <f t="shared" si="6"/>
        <v>0.012572848371318555</v>
      </c>
      <c r="F72" s="48">
        <f t="shared" si="4"/>
        <v>1.1382743362831858</v>
      </c>
      <c r="G72" s="64">
        <f t="shared" si="5"/>
        <v>1029</v>
      </c>
      <c r="H72" s="64">
        <f t="shared" si="7"/>
        <v>1159</v>
      </c>
    </row>
    <row r="73" spans="1:8" ht="15">
      <c r="A73" s="53" t="s">
        <v>245</v>
      </c>
      <c r="B73" s="115">
        <v>168</v>
      </c>
      <c r="C73" s="64">
        <v>137</v>
      </c>
      <c r="D73" s="33">
        <v>258</v>
      </c>
      <c r="E73" s="48">
        <f t="shared" si="6"/>
        <v>0.0016781142678738684</v>
      </c>
      <c r="F73" s="48">
        <f t="shared" si="4"/>
        <v>0.5357142857142857</v>
      </c>
      <c r="G73" s="64">
        <f t="shared" si="5"/>
        <v>90</v>
      </c>
      <c r="H73" s="64">
        <f t="shared" si="7"/>
        <v>121</v>
      </c>
    </row>
    <row r="74" spans="1:8" ht="15">
      <c r="A74" s="53" t="s">
        <v>246</v>
      </c>
      <c r="B74" s="115">
        <v>2489</v>
      </c>
      <c r="C74" s="64">
        <v>2471</v>
      </c>
      <c r="D74" s="33">
        <v>2895</v>
      </c>
      <c r="E74" s="48">
        <f t="shared" si="6"/>
        <v>0.018830003122073058</v>
      </c>
      <c r="F74" s="48">
        <f t="shared" si="4"/>
        <v>0.1631177179590197</v>
      </c>
      <c r="G74" s="64">
        <f t="shared" si="5"/>
        <v>406</v>
      </c>
      <c r="H74" s="64">
        <f t="shared" si="7"/>
        <v>424</v>
      </c>
    </row>
    <row r="75" spans="1:8" ht="15">
      <c r="A75" s="53" t="s">
        <v>247</v>
      </c>
      <c r="B75" s="115">
        <v>440</v>
      </c>
      <c r="C75" s="64">
        <v>447</v>
      </c>
      <c r="D75" s="33">
        <v>647</v>
      </c>
      <c r="E75" s="48">
        <f t="shared" si="6"/>
        <v>0.004208294307420127</v>
      </c>
      <c r="F75" s="48">
        <f t="shared" si="4"/>
        <v>0.47045454545454546</v>
      </c>
      <c r="G75" s="64">
        <f t="shared" si="5"/>
        <v>207</v>
      </c>
      <c r="H75" s="64">
        <f t="shared" si="7"/>
        <v>200</v>
      </c>
    </row>
    <row r="76" spans="1:8" ht="15">
      <c r="A76" s="53" t="s">
        <v>248</v>
      </c>
      <c r="B76" s="115">
        <v>1005</v>
      </c>
      <c r="C76" s="64">
        <v>824</v>
      </c>
      <c r="D76" s="33">
        <v>1487</v>
      </c>
      <c r="E76" s="48">
        <f t="shared" si="6"/>
        <v>0.009671922156311791</v>
      </c>
      <c r="F76" s="48">
        <f t="shared" si="4"/>
        <v>0.47960199004975124</v>
      </c>
      <c r="G76" s="64">
        <f t="shared" si="5"/>
        <v>482</v>
      </c>
      <c r="H76" s="64">
        <f t="shared" si="7"/>
        <v>663</v>
      </c>
    </row>
    <row r="77" spans="1:8" ht="15">
      <c r="A77" s="53" t="s">
        <v>249</v>
      </c>
      <c r="B77" s="115">
        <v>81</v>
      </c>
      <c r="C77" s="64">
        <v>145</v>
      </c>
      <c r="D77" s="33">
        <v>157</v>
      </c>
      <c r="E77" s="48">
        <f t="shared" si="6"/>
        <v>0.0010211780622333229</v>
      </c>
      <c r="F77" s="48">
        <f t="shared" si="4"/>
        <v>0.9382716049382716</v>
      </c>
      <c r="G77" s="64">
        <f t="shared" si="5"/>
        <v>76</v>
      </c>
      <c r="H77" s="64">
        <f t="shared" si="7"/>
        <v>12</v>
      </c>
    </row>
    <row r="78" spans="1:8" ht="15">
      <c r="A78" s="53" t="s">
        <v>250</v>
      </c>
      <c r="B78" s="115">
        <v>836</v>
      </c>
      <c r="C78" s="64">
        <v>536</v>
      </c>
      <c r="D78" s="33">
        <v>1081</v>
      </c>
      <c r="E78" s="48">
        <f t="shared" si="6"/>
        <v>0.007031168696014153</v>
      </c>
      <c r="F78" s="48">
        <f t="shared" si="4"/>
        <v>0.2930622009569378</v>
      </c>
      <c r="G78" s="64">
        <f t="shared" si="5"/>
        <v>245</v>
      </c>
      <c r="H78" s="64">
        <f t="shared" si="7"/>
        <v>545</v>
      </c>
    </row>
    <row r="79" spans="1:8" ht="15">
      <c r="A79" s="53" t="s">
        <v>251</v>
      </c>
      <c r="B79" s="115">
        <v>871</v>
      </c>
      <c r="C79" s="64">
        <v>986</v>
      </c>
      <c r="D79" s="33">
        <v>1317</v>
      </c>
      <c r="E79" s="48">
        <f t="shared" si="6"/>
        <v>0.008566187948798001</v>
      </c>
      <c r="F79" s="48">
        <f t="shared" si="4"/>
        <v>0.5120551090700345</v>
      </c>
      <c r="G79" s="64">
        <f t="shared" si="5"/>
        <v>446</v>
      </c>
      <c r="H79" s="64">
        <f t="shared" si="7"/>
        <v>331</v>
      </c>
    </row>
    <row r="80" spans="1:8" ht="15">
      <c r="A80" s="53" t="s">
        <v>252</v>
      </c>
      <c r="B80" s="115">
        <v>257</v>
      </c>
      <c r="C80" s="64">
        <v>363</v>
      </c>
      <c r="D80" s="33">
        <v>490</v>
      </c>
      <c r="E80" s="48">
        <f t="shared" si="6"/>
        <v>0.003187116245186804</v>
      </c>
      <c r="F80" s="48">
        <f t="shared" si="4"/>
        <v>0.9066147859922179</v>
      </c>
      <c r="G80" s="64">
        <f t="shared" si="5"/>
        <v>233</v>
      </c>
      <c r="H80" s="64">
        <f t="shared" si="7"/>
        <v>127</v>
      </c>
    </row>
    <row r="81" spans="1:8" ht="15">
      <c r="A81" s="53" t="s">
        <v>253</v>
      </c>
      <c r="B81" s="115">
        <v>375</v>
      </c>
      <c r="C81" s="64">
        <v>423</v>
      </c>
      <c r="D81" s="33">
        <v>1056</v>
      </c>
      <c r="E81" s="48">
        <f t="shared" si="6"/>
        <v>0.006868560724320949</v>
      </c>
      <c r="F81" s="48">
        <f t="shared" si="4"/>
        <v>1.816</v>
      </c>
      <c r="G81" s="64">
        <f t="shared" si="5"/>
        <v>681</v>
      </c>
      <c r="H81" s="64">
        <f t="shared" si="7"/>
        <v>633</v>
      </c>
    </row>
    <row r="82" spans="1:8" ht="15">
      <c r="A82" s="53" t="s">
        <v>254</v>
      </c>
      <c r="B82" s="115">
        <v>742</v>
      </c>
      <c r="C82" s="64">
        <v>773</v>
      </c>
      <c r="D82" s="33">
        <v>1308</v>
      </c>
      <c r="E82" s="48">
        <f t="shared" si="6"/>
        <v>0.008507649078988449</v>
      </c>
      <c r="F82" s="48">
        <f t="shared" si="4"/>
        <v>0.7628032345013477</v>
      </c>
      <c r="G82" s="64">
        <f t="shared" si="5"/>
        <v>566</v>
      </c>
      <c r="H82" s="64">
        <f t="shared" si="7"/>
        <v>535</v>
      </c>
    </row>
    <row r="83" spans="1:9" s="11" customFormat="1" ht="15">
      <c r="A83" s="54" t="s">
        <v>174</v>
      </c>
      <c r="B83" s="114">
        <v>111384</v>
      </c>
      <c r="C83" s="76">
        <v>110361</v>
      </c>
      <c r="D83" s="79">
        <v>153744</v>
      </c>
      <c r="E83" s="48">
        <f t="shared" si="6"/>
        <v>1</v>
      </c>
      <c r="F83" s="48">
        <f t="shared" si="4"/>
        <v>0.38030596854126264</v>
      </c>
      <c r="G83" s="64">
        <f t="shared" si="5"/>
        <v>42360</v>
      </c>
      <c r="H83" s="64">
        <f t="shared" si="7"/>
        <v>43383</v>
      </c>
      <c r="I83" s="22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B1">
      <pane ySplit="1" topLeftCell="A71" activePane="bottomLeft" state="frozen"/>
      <selection pane="bottomLeft" activeCell="A1" sqref="A1:H83"/>
    </sheetView>
  </sheetViews>
  <sheetFormatPr defaultColWidth="8.8515625" defaultRowHeight="16.5" customHeight="1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1.421875" style="7" customWidth="1"/>
    <col min="6" max="6" width="31.140625" style="7" customWidth="1"/>
    <col min="7" max="7" width="36.7109375" style="7" customWidth="1"/>
    <col min="8" max="16384" width="8.8515625" style="7" customWidth="1"/>
  </cols>
  <sheetData>
    <row r="1" spans="1:8" ht="55.5" customHeight="1">
      <c r="A1" s="23" t="s">
        <v>175</v>
      </c>
      <c r="B1" s="55">
        <v>42005</v>
      </c>
      <c r="C1" s="55">
        <v>42339</v>
      </c>
      <c r="D1" s="55">
        <v>42370</v>
      </c>
      <c r="E1" s="1" t="s">
        <v>292</v>
      </c>
      <c r="F1" s="2" t="s">
        <v>311</v>
      </c>
      <c r="G1" s="2" t="s">
        <v>312</v>
      </c>
      <c r="H1" s="2" t="s">
        <v>264</v>
      </c>
    </row>
    <row r="2" spans="1:8" ht="16.5" customHeight="1">
      <c r="A2" s="53" t="s">
        <v>176</v>
      </c>
      <c r="B2" s="82">
        <v>1469</v>
      </c>
      <c r="C2" s="64">
        <v>1385</v>
      </c>
      <c r="D2" s="33">
        <v>1853</v>
      </c>
      <c r="E2" s="48">
        <f>D2/$D$83</f>
        <v>0.026670696777350778</v>
      </c>
      <c r="F2" s="48">
        <f aca="true" t="shared" si="0" ref="F2:F65">(D2-B2)/B2</f>
        <v>0.2614023144996596</v>
      </c>
      <c r="G2" s="64">
        <f aca="true" t="shared" si="1" ref="G2:G65">D2-B2</f>
        <v>384</v>
      </c>
      <c r="H2" s="64">
        <f>D2-C2</f>
        <v>468</v>
      </c>
    </row>
    <row r="3" spans="1:8" ht="16.5" customHeight="1">
      <c r="A3" s="53" t="s">
        <v>177</v>
      </c>
      <c r="B3" s="82">
        <v>142</v>
      </c>
      <c r="C3" s="64">
        <v>192</v>
      </c>
      <c r="D3" s="33">
        <v>299</v>
      </c>
      <c r="E3" s="48">
        <f aca="true" t="shared" si="2" ref="E3:E66">D3/$D$83</f>
        <v>0.004303582480533126</v>
      </c>
      <c r="F3" s="48">
        <f t="shared" si="0"/>
        <v>1.1056338028169015</v>
      </c>
      <c r="G3" s="64">
        <f t="shared" si="1"/>
        <v>157</v>
      </c>
      <c r="H3" s="64">
        <f aca="true" t="shared" si="3" ref="H3:H66">D3-C3</f>
        <v>107</v>
      </c>
    </row>
    <row r="4" spans="1:8" ht="16.5" customHeight="1">
      <c r="A4" s="53" t="s">
        <v>178</v>
      </c>
      <c r="B4" s="82">
        <v>449</v>
      </c>
      <c r="C4" s="64">
        <v>401</v>
      </c>
      <c r="D4" s="33">
        <v>644</v>
      </c>
      <c r="E4" s="48">
        <f t="shared" si="2"/>
        <v>0.009269254573455964</v>
      </c>
      <c r="F4" s="48">
        <f t="shared" si="0"/>
        <v>0.43429844097995546</v>
      </c>
      <c r="G4" s="64">
        <f t="shared" si="1"/>
        <v>195</v>
      </c>
      <c r="H4" s="64">
        <f t="shared" si="3"/>
        <v>243</v>
      </c>
    </row>
    <row r="5" spans="1:8" ht="16.5" customHeight="1">
      <c r="A5" s="53" t="s">
        <v>179</v>
      </c>
      <c r="B5" s="82">
        <v>50</v>
      </c>
      <c r="C5" s="64">
        <v>136</v>
      </c>
      <c r="D5" s="33">
        <v>104</v>
      </c>
      <c r="E5" s="48">
        <f t="shared" si="2"/>
        <v>0.0014968982540984786</v>
      </c>
      <c r="F5" s="48">
        <f t="shared" si="0"/>
        <v>1.08</v>
      </c>
      <c r="G5" s="64">
        <f t="shared" si="1"/>
        <v>54</v>
      </c>
      <c r="H5" s="64">
        <f t="shared" si="3"/>
        <v>-32</v>
      </c>
    </row>
    <row r="6" spans="1:8" ht="16.5" customHeight="1">
      <c r="A6" s="53" t="s">
        <v>180</v>
      </c>
      <c r="B6" s="82">
        <v>126</v>
      </c>
      <c r="C6" s="64">
        <v>217</v>
      </c>
      <c r="D6" s="33">
        <v>265</v>
      </c>
      <c r="E6" s="48">
        <f t="shared" si="2"/>
        <v>0.0038142118974624694</v>
      </c>
      <c r="F6" s="48">
        <f t="shared" si="0"/>
        <v>1.1031746031746033</v>
      </c>
      <c r="G6" s="64">
        <f t="shared" si="1"/>
        <v>139</v>
      </c>
      <c r="H6" s="64">
        <f t="shared" si="3"/>
        <v>48</v>
      </c>
    </row>
    <row r="7" spans="1:8" ht="16.5" customHeight="1">
      <c r="A7" s="53" t="s">
        <v>181</v>
      </c>
      <c r="B7" s="82">
        <v>192</v>
      </c>
      <c r="C7" s="64">
        <v>123</v>
      </c>
      <c r="D7" s="33">
        <v>212</v>
      </c>
      <c r="E7" s="48">
        <f t="shared" si="2"/>
        <v>0.0030513695179699755</v>
      </c>
      <c r="F7" s="48">
        <f t="shared" si="0"/>
        <v>0.10416666666666667</v>
      </c>
      <c r="G7" s="64">
        <f t="shared" si="1"/>
        <v>20</v>
      </c>
      <c r="H7" s="64">
        <f t="shared" si="3"/>
        <v>89</v>
      </c>
    </row>
    <row r="8" spans="1:8" ht="16.5" customHeight="1">
      <c r="A8" s="53" t="s">
        <v>182</v>
      </c>
      <c r="B8" s="82">
        <v>3319</v>
      </c>
      <c r="C8" s="64">
        <v>2948</v>
      </c>
      <c r="D8" s="33">
        <v>4766</v>
      </c>
      <c r="E8" s="48">
        <f t="shared" si="2"/>
        <v>0.06859824114455143</v>
      </c>
      <c r="F8" s="48">
        <f t="shared" si="0"/>
        <v>0.4359746911720398</v>
      </c>
      <c r="G8" s="64">
        <f t="shared" si="1"/>
        <v>1447</v>
      </c>
      <c r="H8" s="64">
        <f t="shared" si="3"/>
        <v>1818</v>
      </c>
    </row>
    <row r="9" spans="1:8" ht="16.5" customHeight="1">
      <c r="A9" s="53" t="s">
        <v>183</v>
      </c>
      <c r="B9" s="82">
        <v>2680</v>
      </c>
      <c r="C9" s="64">
        <v>4094</v>
      </c>
      <c r="D9" s="33">
        <v>3526</v>
      </c>
      <c r="E9" s="48">
        <f t="shared" si="2"/>
        <v>0.050750608114915725</v>
      </c>
      <c r="F9" s="48">
        <f t="shared" si="0"/>
        <v>0.3156716417910448</v>
      </c>
      <c r="G9" s="64">
        <f t="shared" si="1"/>
        <v>846</v>
      </c>
      <c r="H9" s="64">
        <f t="shared" si="3"/>
        <v>-568</v>
      </c>
    </row>
    <row r="10" spans="1:8" ht="16.5" customHeight="1">
      <c r="A10" s="53" t="s">
        <v>184</v>
      </c>
      <c r="B10" s="82">
        <v>20</v>
      </c>
      <c r="C10" s="64">
        <v>33</v>
      </c>
      <c r="D10" s="33">
        <v>64</v>
      </c>
      <c r="E10" s="48">
        <f t="shared" si="2"/>
        <v>0.0009211681563682945</v>
      </c>
      <c r="F10" s="48">
        <f t="shared" si="0"/>
        <v>2.2</v>
      </c>
      <c r="G10" s="64">
        <f t="shared" si="1"/>
        <v>44</v>
      </c>
      <c r="H10" s="64">
        <f t="shared" si="3"/>
        <v>31</v>
      </c>
    </row>
    <row r="11" spans="1:8" ht="16.5" customHeight="1">
      <c r="A11" s="53" t="s">
        <v>185</v>
      </c>
      <c r="B11" s="82">
        <v>129</v>
      </c>
      <c r="C11" s="64">
        <v>107</v>
      </c>
      <c r="D11" s="33">
        <v>162</v>
      </c>
      <c r="E11" s="48">
        <f t="shared" si="2"/>
        <v>0.0023317068958072455</v>
      </c>
      <c r="F11" s="48">
        <f t="shared" si="0"/>
        <v>0.2558139534883721</v>
      </c>
      <c r="G11" s="64">
        <f t="shared" si="1"/>
        <v>33</v>
      </c>
      <c r="H11" s="64">
        <f t="shared" si="3"/>
        <v>55</v>
      </c>
    </row>
    <row r="12" spans="1:8" ht="16.5" customHeight="1">
      <c r="A12" s="53" t="s">
        <v>186</v>
      </c>
      <c r="B12" s="82">
        <v>539</v>
      </c>
      <c r="C12" s="64">
        <v>574</v>
      </c>
      <c r="D12" s="33">
        <v>677</v>
      </c>
      <c r="E12" s="48">
        <f t="shared" si="2"/>
        <v>0.009744231904083366</v>
      </c>
      <c r="F12" s="48">
        <f t="shared" si="0"/>
        <v>0.2560296846011132</v>
      </c>
      <c r="G12" s="64">
        <f t="shared" si="1"/>
        <v>138</v>
      </c>
      <c r="H12" s="64">
        <f t="shared" si="3"/>
        <v>103</v>
      </c>
    </row>
    <row r="13" spans="1:8" ht="16.5" customHeight="1">
      <c r="A13" s="53" t="s">
        <v>187</v>
      </c>
      <c r="B13" s="82">
        <v>722</v>
      </c>
      <c r="C13" s="64">
        <v>538</v>
      </c>
      <c r="D13" s="33">
        <v>800</v>
      </c>
      <c r="E13" s="48">
        <f t="shared" si="2"/>
        <v>0.011514601954603682</v>
      </c>
      <c r="F13" s="48">
        <f t="shared" si="0"/>
        <v>0.10803324099722991</v>
      </c>
      <c r="G13" s="64">
        <f t="shared" si="1"/>
        <v>78</v>
      </c>
      <c r="H13" s="64">
        <f t="shared" si="3"/>
        <v>262</v>
      </c>
    </row>
    <row r="14" spans="1:8" ht="16.5" customHeight="1">
      <c r="A14" s="53" t="s">
        <v>188</v>
      </c>
      <c r="B14" s="82">
        <v>72</v>
      </c>
      <c r="C14" s="64">
        <v>103</v>
      </c>
      <c r="D14" s="33">
        <v>119</v>
      </c>
      <c r="E14" s="48">
        <f t="shared" si="2"/>
        <v>0.0017127970407472977</v>
      </c>
      <c r="F14" s="48">
        <f t="shared" si="0"/>
        <v>0.6527777777777778</v>
      </c>
      <c r="G14" s="64">
        <f t="shared" si="1"/>
        <v>47</v>
      </c>
      <c r="H14" s="64">
        <f t="shared" si="3"/>
        <v>16</v>
      </c>
    </row>
    <row r="15" spans="1:8" ht="16.5" customHeight="1">
      <c r="A15" s="53" t="s">
        <v>189</v>
      </c>
      <c r="B15" s="82">
        <v>295</v>
      </c>
      <c r="C15" s="64">
        <v>166</v>
      </c>
      <c r="D15" s="33">
        <v>345</v>
      </c>
      <c r="E15" s="48">
        <f t="shared" si="2"/>
        <v>0.004965672092922838</v>
      </c>
      <c r="F15" s="48">
        <f t="shared" si="0"/>
        <v>0.1694915254237288</v>
      </c>
      <c r="G15" s="64">
        <f t="shared" si="1"/>
        <v>50</v>
      </c>
      <c r="H15" s="64">
        <f t="shared" si="3"/>
        <v>179</v>
      </c>
    </row>
    <row r="16" spans="1:8" ht="16.5" customHeight="1">
      <c r="A16" s="53" t="s">
        <v>190</v>
      </c>
      <c r="B16" s="82">
        <v>22</v>
      </c>
      <c r="C16" s="64">
        <v>78</v>
      </c>
      <c r="D16" s="33">
        <v>77</v>
      </c>
      <c r="E16" s="48">
        <f t="shared" si="2"/>
        <v>0.0011082804381306044</v>
      </c>
      <c r="F16" s="48">
        <f t="shared" si="0"/>
        <v>2.5</v>
      </c>
      <c r="G16" s="64">
        <f t="shared" si="1"/>
        <v>55</v>
      </c>
      <c r="H16" s="64">
        <f t="shared" si="3"/>
        <v>-1</v>
      </c>
    </row>
    <row r="17" spans="1:8" ht="16.5" customHeight="1">
      <c r="A17" s="53" t="s">
        <v>191</v>
      </c>
      <c r="B17" s="82">
        <v>138</v>
      </c>
      <c r="C17" s="64">
        <v>142</v>
      </c>
      <c r="D17" s="33">
        <v>300</v>
      </c>
      <c r="E17" s="48">
        <f t="shared" si="2"/>
        <v>0.004317975732976381</v>
      </c>
      <c r="F17" s="48">
        <f t="shared" si="0"/>
        <v>1.173913043478261</v>
      </c>
      <c r="G17" s="64">
        <f t="shared" si="1"/>
        <v>162</v>
      </c>
      <c r="H17" s="64">
        <f t="shared" si="3"/>
        <v>158</v>
      </c>
    </row>
    <row r="18" spans="1:8" ht="16.5" customHeight="1">
      <c r="A18" s="53" t="s">
        <v>192</v>
      </c>
      <c r="B18" s="82">
        <v>214</v>
      </c>
      <c r="C18" s="64">
        <v>300</v>
      </c>
      <c r="D18" s="33">
        <v>298</v>
      </c>
      <c r="E18" s="48">
        <f t="shared" si="2"/>
        <v>0.004289189228089871</v>
      </c>
      <c r="F18" s="48">
        <f t="shared" si="0"/>
        <v>0.3925233644859813</v>
      </c>
      <c r="G18" s="64">
        <f t="shared" si="1"/>
        <v>84</v>
      </c>
      <c r="H18" s="64">
        <f t="shared" si="3"/>
        <v>-2</v>
      </c>
    </row>
    <row r="19" spans="1:8" ht="16.5" customHeight="1">
      <c r="A19" s="53" t="s">
        <v>193</v>
      </c>
      <c r="B19" s="82">
        <v>102</v>
      </c>
      <c r="C19" s="64">
        <v>150</v>
      </c>
      <c r="D19" s="33">
        <v>149</v>
      </c>
      <c r="E19" s="48">
        <f t="shared" si="2"/>
        <v>0.0021445946140449357</v>
      </c>
      <c r="F19" s="48">
        <f t="shared" si="0"/>
        <v>0.46078431372549017</v>
      </c>
      <c r="G19" s="64">
        <f t="shared" si="1"/>
        <v>47</v>
      </c>
      <c r="H19" s="64">
        <f t="shared" si="3"/>
        <v>-1</v>
      </c>
    </row>
    <row r="20" spans="1:8" ht="16.5" customHeight="1">
      <c r="A20" s="53" t="s">
        <v>194</v>
      </c>
      <c r="B20" s="82">
        <v>378</v>
      </c>
      <c r="C20" s="64">
        <v>127</v>
      </c>
      <c r="D20" s="33">
        <v>249</v>
      </c>
      <c r="E20" s="48">
        <f t="shared" si="2"/>
        <v>0.003583919858370396</v>
      </c>
      <c r="F20" s="48">
        <f t="shared" si="0"/>
        <v>-0.3412698412698413</v>
      </c>
      <c r="G20" s="64">
        <f t="shared" si="1"/>
        <v>-129</v>
      </c>
      <c r="H20" s="64">
        <f t="shared" si="3"/>
        <v>122</v>
      </c>
    </row>
    <row r="21" spans="1:8" ht="16.5" customHeight="1">
      <c r="A21" s="53" t="s">
        <v>195</v>
      </c>
      <c r="B21" s="82">
        <v>149</v>
      </c>
      <c r="C21" s="64">
        <v>128</v>
      </c>
      <c r="D21" s="33">
        <v>217</v>
      </c>
      <c r="E21" s="48">
        <f t="shared" si="2"/>
        <v>0.0031233357801862486</v>
      </c>
      <c r="F21" s="48">
        <f t="shared" si="0"/>
        <v>0.4563758389261745</v>
      </c>
      <c r="G21" s="64">
        <f t="shared" si="1"/>
        <v>68</v>
      </c>
      <c r="H21" s="64">
        <f t="shared" si="3"/>
        <v>89</v>
      </c>
    </row>
    <row r="22" spans="1:8" ht="16.5" customHeight="1">
      <c r="A22" s="53" t="s">
        <v>196</v>
      </c>
      <c r="B22" s="82">
        <v>2386</v>
      </c>
      <c r="C22" s="64">
        <v>2529</v>
      </c>
      <c r="D22" s="33">
        <v>3413</v>
      </c>
      <c r="E22" s="48">
        <f t="shared" si="2"/>
        <v>0.04912417058882796</v>
      </c>
      <c r="F22" s="48">
        <f t="shared" si="0"/>
        <v>0.4304274937133277</v>
      </c>
      <c r="G22" s="64">
        <f t="shared" si="1"/>
        <v>1027</v>
      </c>
      <c r="H22" s="64">
        <f t="shared" si="3"/>
        <v>884</v>
      </c>
    </row>
    <row r="23" spans="1:8" ht="16.5" customHeight="1">
      <c r="A23" s="53" t="s">
        <v>197</v>
      </c>
      <c r="B23" s="82">
        <v>206</v>
      </c>
      <c r="C23" s="64">
        <v>200</v>
      </c>
      <c r="D23" s="33">
        <v>330</v>
      </c>
      <c r="E23" s="48">
        <f t="shared" si="2"/>
        <v>0.004749773306274019</v>
      </c>
      <c r="F23" s="48">
        <f t="shared" si="0"/>
        <v>0.6019417475728155</v>
      </c>
      <c r="G23" s="64">
        <f t="shared" si="1"/>
        <v>124</v>
      </c>
      <c r="H23" s="64">
        <f t="shared" si="3"/>
        <v>130</v>
      </c>
    </row>
    <row r="24" spans="1:8" ht="16.5" customHeight="1">
      <c r="A24" s="53" t="s">
        <v>198</v>
      </c>
      <c r="B24" s="82">
        <v>87</v>
      </c>
      <c r="C24" s="64">
        <v>110</v>
      </c>
      <c r="D24" s="33">
        <v>195</v>
      </c>
      <c r="E24" s="48">
        <f t="shared" si="2"/>
        <v>0.0028066842264346473</v>
      </c>
      <c r="F24" s="48">
        <f t="shared" si="0"/>
        <v>1.2413793103448276</v>
      </c>
      <c r="G24" s="64">
        <f t="shared" si="1"/>
        <v>108</v>
      </c>
      <c r="H24" s="64">
        <f t="shared" si="3"/>
        <v>85</v>
      </c>
    </row>
    <row r="25" spans="1:8" ht="16.5" customHeight="1">
      <c r="A25" s="53" t="s">
        <v>199</v>
      </c>
      <c r="B25" s="82">
        <v>263</v>
      </c>
      <c r="C25" s="64">
        <v>288</v>
      </c>
      <c r="D25" s="33">
        <v>352</v>
      </c>
      <c r="E25" s="48">
        <f t="shared" si="2"/>
        <v>0.00506642486002562</v>
      </c>
      <c r="F25" s="48">
        <f t="shared" si="0"/>
        <v>0.33840304182509506</v>
      </c>
      <c r="G25" s="64">
        <f t="shared" si="1"/>
        <v>89</v>
      </c>
      <c r="H25" s="64">
        <f t="shared" si="3"/>
        <v>64</v>
      </c>
    </row>
    <row r="26" spans="1:8" ht="16.5" customHeight="1">
      <c r="A26" s="53" t="s">
        <v>200</v>
      </c>
      <c r="B26" s="82">
        <v>675</v>
      </c>
      <c r="C26" s="64">
        <v>951</v>
      </c>
      <c r="D26" s="33">
        <v>961</v>
      </c>
      <c r="E26" s="48">
        <f t="shared" si="2"/>
        <v>0.013831915597967672</v>
      </c>
      <c r="F26" s="48">
        <f t="shared" si="0"/>
        <v>0.4237037037037037</v>
      </c>
      <c r="G26" s="64">
        <f t="shared" si="1"/>
        <v>286</v>
      </c>
      <c r="H26" s="64">
        <f t="shared" si="3"/>
        <v>10</v>
      </c>
    </row>
    <row r="27" spans="1:8" ht="16.5" customHeight="1">
      <c r="A27" s="53" t="s">
        <v>113</v>
      </c>
      <c r="B27" s="82">
        <v>578</v>
      </c>
      <c r="C27" s="64">
        <v>603</v>
      </c>
      <c r="D27" s="33">
        <v>1079</v>
      </c>
      <c r="E27" s="48">
        <f t="shared" si="2"/>
        <v>0.015530319386271715</v>
      </c>
      <c r="F27" s="48">
        <f t="shared" si="0"/>
        <v>0.8667820069204152</v>
      </c>
      <c r="G27" s="64">
        <f t="shared" si="1"/>
        <v>501</v>
      </c>
      <c r="H27" s="64">
        <f t="shared" si="3"/>
        <v>476</v>
      </c>
    </row>
    <row r="28" spans="1:8" ht="16.5" customHeight="1">
      <c r="A28" s="53" t="s">
        <v>201</v>
      </c>
      <c r="B28" s="82">
        <v>453</v>
      </c>
      <c r="C28" s="64">
        <v>353</v>
      </c>
      <c r="D28" s="33">
        <v>408</v>
      </c>
      <c r="E28" s="48">
        <f t="shared" si="2"/>
        <v>0.005872446996847878</v>
      </c>
      <c r="F28" s="48">
        <f t="shared" si="0"/>
        <v>-0.09933774834437085</v>
      </c>
      <c r="G28" s="64">
        <f t="shared" si="1"/>
        <v>-45</v>
      </c>
      <c r="H28" s="64">
        <f t="shared" si="3"/>
        <v>55</v>
      </c>
    </row>
    <row r="29" spans="1:8" ht="16.5" customHeight="1">
      <c r="A29" s="53" t="s">
        <v>202</v>
      </c>
      <c r="B29" s="82">
        <v>266</v>
      </c>
      <c r="C29" s="64">
        <v>238</v>
      </c>
      <c r="D29" s="33">
        <v>321</v>
      </c>
      <c r="E29" s="48">
        <f t="shared" si="2"/>
        <v>0.004620234034284727</v>
      </c>
      <c r="F29" s="48">
        <f t="shared" si="0"/>
        <v>0.20676691729323307</v>
      </c>
      <c r="G29" s="64">
        <f t="shared" si="1"/>
        <v>55</v>
      </c>
      <c r="H29" s="64">
        <f t="shared" si="3"/>
        <v>83</v>
      </c>
    </row>
    <row r="30" spans="1:8" ht="16.5" customHeight="1">
      <c r="A30" s="53" t="s">
        <v>203</v>
      </c>
      <c r="B30" s="82">
        <v>391</v>
      </c>
      <c r="C30" s="64">
        <v>367</v>
      </c>
      <c r="D30" s="33">
        <v>649</v>
      </c>
      <c r="E30" s="48">
        <f t="shared" si="2"/>
        <v>0.009341220835672237</v>
      </c>
      <c r="F30" s="48">
        <f t="shared" si="0"/>
        <v>0.659846547314578</v>
      </c>
      <c r="G30" s="64">
        <f t="shared" si="1"/>
        <v>258</v>
      </c>
      <c r="H30" s="64">
        <f t="shared" si="3"/>
        <v>282</v>
      </c>
    </row>
    <row r="31" spans="1:8" ht="16.5" customHeight="1">
      <c r="A31" s="53" t="s">
        <v>204</v>
      </c>
      <c r="B31" s="82">
        <v>173</v>
      </c>
      <c r="C31" s="64">
        <v>132</v>
      </c>
      <c r="D31" s="33">
        <v>188</v>
      </c>
      <c r="E31" s="48">
        <f t="shared" si="2"/>
        <v>0.002705931459331865</v>
      </c>
      <c r="F31" s="48">
        <f t="shared" si="0"/>
        <v>0.08670520231213873</v>
      </c>
      <c r="G31" s="64">
        <f t="shared" si="1"/>
        <v>15</v>
      </c>
      <c r="H31" s="64">
        <f t="shared" si="3"/>
        <v>56</v>
      </c>
    </row>
    <row r="32" spans="1:8" ht="16.5" customHeight="1">
      <c r="A32" s="53" t="s">
        <v>205</v>
      </c>
      <c r="B32" s="82">
        <v>236</v>
      </c>
      <c r="C32" s="64">
        <v>412</v>
      </c>
      <c r="D32" s="33">
        <v>395</v>
      </c>
      <c r="E32" s="48">
        <f t="shared" si="2"/>
        <v>0.005685334715085568</v>
      </c>
      <c r="F32" s="48">
        <f t="shared" si="0"/>
        <v>0.673728813559322</v>
      </c>
      <c r="G32" s="64">
        <f t="shared" si="1"/>
        <v>159</v>
      </c>
      <c r="H32" s="64">
        <f t="shared" si="3"/>
        <v>-17</v>
      </c>
    </row>
    <row r="33" spans="1:8" ht="16.5" customHeight="1">
      <c r="A33" s="53" t="s">
        <v>206</v>
      </c>
      <c r="B33" s="82">
        <v>511</v>
      </c>
      <c r="C33" s="64">
        <v>611</v>
      </c>
      <c r="D33" s="33">
        <v>915</v>
      </c>
      <c r="E33" s="48">
        <f t="shared" si="2"/>
        <v>0.01316982598557796</v>
      </c>
      <c r="F33" s="48">
        <f t="shared" si="0"/>
        <v>0.7906066536203522</v>
      </c>
      <c r="G33" s="64">
        <f t="shared" si="1"/>
        <v>404</v>
      </c>
      <c r="H33" s="64">
        <f t="shared" si="3"/>
        <v>304</v>
      </c>
    </row>
    <row r="34" spans="1:8" ht="16.5" customHeight="1">
      <c r="A34" s="53" t="s">
        <v>207</v>
      </c>
      <c r="B34" s="82">
        <v>1790</v>
      </c>
      <c r="C34" s="64">
        <v>1310</v>
      </c>
      <c r="D34" s="33">
        <v>1576</v>
      </c>
      <c r="E34" s="48">
        <f t="shared" si="2"/>
        <v>0.022683765850569252</v>
      </c>
      <c r="F34" s="48">
        <f t="shared" si="0"/>
        <v>-0.11955307262569832</v>
      </c>
      <c r="G34" s="64">
        <f t="shared" si="1"/>
        <v>-214</v>
      </c>
      <c r="H34" s="64">
        <f t="shared" si="3"/>
        <v>266</v>
      </c>
    </row>
    <row r="35" spans="1:8" ht="16.5" customHeight="1">
      <c r="A35" s="53" t="s">
        <v>208</v>
      </c>
      <c r="B35" s="82">
        <v>167</v>
      </c>
      <c r="C35" s="64">
        <v>143</v>
      </c>
      <c r="D35" s="33">
        <v>229</v>
      </c>
      <c r="E35" s="48">
        <f t="shared" si="2"/>
        <v>0.003296054809505304</v>
      </c>
      <c r="F35" s="48">
        <f t="shared" si="0"/>
        <v>0.3712574850299401</v>
      </c>
      <c r="G35" s="64">
        <f t="shared" si="1"/>
        <v>62</v>
      </c>
      <c r="H35" s="64">
        <f t="shared" si="3"/>
        <v>86</v>
      </c>
    </row>
    <row r="36" spans="1:8" ht="16.5" customHeight="1">
      <c r="A36" s="53" t="s">
        <v>209</v>
      </c>
      <c r="B36" s="82">
        <v>125</v>
      </c>
      <c r="C36" s="64">
        <v>60</v>
      </c>
      <c r="D36" s="33">
        <v>87</v>
      </c>
      <c r="E36" s="48">
        <f t="shared" si="2"/>
        <v>0.0012522129625631504</v>
      </c>
      <c r="F36" s="48">
        <f t="shared" si="0"/>
        <v>-0.304</v>
      </c>
      <c r="G36" s="64">
        <f t="shared" si="1"/>
        <v>-38</v>
      </c>
      <c r="H36" s="64">
        <f t="shared" si="3"/>
        <v>27</v>
      </c>
    </row>
    <row r="37" spans="1:8" ht="16.5" customHeight="1">
      <c r="A37" s="53" t="s">
        <v>210</v>
      </c>
      <c r="B37" s="82">
        <v>28</v>
      </c>
      <c r="C37" s="64">
        <v>65</v>
      </c>
      <c r="D37" s="33">
        <v>73</v>
      </c>
      <c r="E37" s="48">
        <f t="shared" si="2"/>
        <v>0.001050707428357586</v>
      </c>
      <c r="F37" s="48">
        <f t="shared" si="0"/>
        <v>1.6071428571428572</v>
      </c>
      <c r="G37" s="64">
        <f t="shared" si="1"/>
        <v>45</v>
      </c>
      <c r="H37" s="64">
        <f t="shared" si="3"/>
        <v>8</v>
      </c>
    </row>
    <row r="38" spans="1:8" ht="16.5" customHeight="1">
      <c r="A38" s="53" t="s">
        <v>211</v>
      </c>
      <c r="B38" s="82">
        <v>846</v>
      </c>
      <c r="C38" s="64">
        <v>394</v>
      </c>
      <c r="D38" s="33">
        <v>816</v>
      </c>
      <c r="E38" s="48">
        <f t="shared" si="2"/>
        <v>0.011744893993695755</v>
      </c>
      <c r="F38" s="48">
        <f t="shared" si="0"/>
        <v>-0.03546099290780142</v>
      </c>
      <c r="G38" s="64">
        <f t="shared" si="1"/>
        <v>-30</v>
      </c>
      <c r="H38" s="64">
        <f t="shared" si="3"/>
        <v>422</v>
      </c>
    </row>
    <row r="39" spans="1:8" ht="16.5" customHeight="1">
      <c r="A39" s="53" t="s">
        <v>212</v>
      </c>
      <c r="B39" s="82">
        <v>51</v>
      </c>
      <c r="C39" s="64">
        <v>67</v>
      </c>
      <c r="D39" s="33">
        <v>65</v>
      </c>
      <c r="E39" s="48">
        <f t="shared" si="2"/>
        <v>0.0009355614088115492</v>
      </c>
      <c r="F39" s="48">
        <f t="shared" si="0"/>
        <v>0.27450980392156865</v>
      </c>
      <c r="G39" s="64">
        <f t="shared" si="1"/>
        <v>14</v>
      </c>
      <c r="H39" s="64">
        <f t="shared" si="3"/>
        <v>-2</v>
      </c>
    </row>
    <row r="40" spans="1:8" ht="16.5" customHeight="1">
      <c r="A40" s="53" t="s">
        <v>213</v>
      </c>
      <c r="B40" s="82">
        <v>182</v>
      </c>
      <c r="C40" s="64">
        <v>188</v>
      </c>
      <c r="D40" s="33">
        <v>255</v>
      </c>
      <c r="E40" s="48">
        <f t="shared" si="2"/>
        <v>0.0036702793730299236</v>
      </c>
      <c r="F40" s="48">
        <f t="shared" si="0"/>
        <v>0.4010989010989011</v>
      </c>
      <c r="G40" s="64">
        <f t="shared" si="1"/>
        <v>73</v>
      </c>
      <c r="H40" s="64">
        <f t="shared" si="3"/>
        <v>67</v>
      </c>
    </row>
    <row r="41" spans="1:8" ht="16.5" customHeight="1">
      <c r="A41" s="53" t="s">
        <v>214</v>
      </c>
      <c r="B41" s="82">
        <v>13085</v>
      </c>
      <c r="C41" s="64">
        <v>13488</v>
      </c>
      <c r="D41" s="33">
        <v>17813</v>
      </c>
      <c r="E41" s="48">
        <f t="shared" si="2"/>
        <v>0.2563870057716942</v>
      </c>
      <c r="F41" s="48">
        <f t="shared" si="0"/>
        <v>0.3613297669086741</v>
      </c>
      <c r="G41" s="64">
        <f t="shared" si="1"/>
        <v>4728</v>
      </c>
      <c r="H41" s="64">
        <f t="shared" si="3"/>
        <v>4325</v>
      </c>
    </row>
    <row r="42" spans="1:8" ht="16.5" customHeight="1">
      <c r="A42" s="53" t="s">
        <v>215</v>
      </c>
      <c r="B42" s="82">
        <v>2956</v>
      </c>
      <c r="C42" s="64">
        <v>2927</v>
      </c>
      <c r="D42" s="33">
        <v>4466</v>
      </c>
      <c r="E42" s="48">
        <f t="shared" si="2"/>
        <v>0.06428026541157505</v>
      </c>
      <c r="F42" s="48">
        <f t="shared" si="0"/>
        <v>0.5108254397834912</v>
      </c>
      <c r="G42" s="64">
        <f t="shared" si="1"/>
        <v>1510</v>
      </c>
      <c r="H42" s="64">
        <f t="shared" si="3"/>
        <v>1539</v>
      </c>
    </row>
    <row r="43" spans="1:8" ht="16.5" customHeight="1">
      <c r="A43" s="53" t="s">
        <v>216</v>
      </c>
      <c r="B43" s="82">
        <v>451</v>
      </c>
      <c r="C43" s="64">
        <v>433</v>
      </c>
      <c r="D43" s="33">
        <v>719</v>
      </c>
      <c r="E43" s="48">
        <f t="shared" si="2"/>
        <v>0.010348748506700058</v>
      </c>
      <c r="F43" s="48">
        <f t="shared" si="0"/>
        <v>0.5942350332594235</v>
      </c>
      <c r="G43" s="64">
        <f t="shared" si="1"/>
        <v>268</v>
      </c>
      <c r="H43" s="64">
        <f t="shared" si="3"/>
        <v>286</v>
      </c>
    </row>
    <row r="44" spans="1:8" ht="16.5" customHeight="1">
      <c r="A44" s="53" t="s">
        <v>217</v>
      </c>
      <c r="B44" s="82">
        <v>87</v>
      </c>
      <c r="C44" s="64">
        <v>132</v>
      </c>
      <c r="D44" s="33">
        <v>162</v>
      </c>
      <c r="E44" s="48">
        <f t="shared" si="2"/>
        <v>0.0023317068958072455</v>
      </c>
      <c r="F44" s="48">
        <f t="shared" si="0"/>
        <v>0.8620689655172413</v>
      </c>
      <c r="G44" s="64">
        <f t="shared" si="1"/>
        <v>75</v>
      </c>
      <c r="H44" s="64">
        <f t="shared" si="3"/>
        <v>30</v>
      </c>
    </row>
    <row r="45" spans="1:8" ht="16.5" customHeight="1">
      <c r="A45" s="53" t="s">
        <v>218</v>
      </c>
      <c r="B45" s="82">
        <v>127</v>
      </c>
      <c r="C45" s="64">
        <v>187</v>
      </c>
      <c r="D45" s="33">
        <v>161</v>
      </c>
      <c r="E45" s="48">
        <f t="shared" si="2"/>
        <v>0.002317313643363991</v>
      </c>
      <c r="F45" s="48">
        <f t="shared" si="0"/>
        <v>0.2677165354330709</v>
      </c>
      <c r="G45" s="64">
        <f t="shared" si="1"/>
        <v>34</v>
      </c>
      <c r="H45" s="64">
        <f t="shared" si="3"/>
        <v>-26</v>
      </c>
    </row>
    <row r="46" spans="1:8" ht="16.5" customHeight="1">
      <c r="A46" s="53" t="s">
        <v>219</v>
      </c>
      <c r="B46" s="82">
        <v>230</v>
      </c>
      <c r="C46" s="64">
        <v>82</v>
      </c>
      <c r="D46" s="33">
        <v>147</v>
      </c>
      <c r="E46" s="48">
        <f t="shared" si="2"/>
        <v>0.0021158081091584265</v>
      </c>
      <c r="F46" s="48">
        <f t="shared" si="0"/>
        <v>-0.36086956521739133</v>
      </c>
      <c r="G46" s="64">
        <f t="shared" si="1"/>
        <v>-83</v>
      </c>
      <c r="H46" s="64">
        <f t="shared" si="3"/>
        <v>65</v>
      </c>
    </row>
    <row r="47" spans="1:8" ht="16.5" customHeight="1">
      <c r="A47" s="53" t="s">
        <v>220</v>
      </c>
      <c r="B47" s="82">
        <v>219</v>
      </c>
      <c r="C47" s="64">
        <v>196</v>
      </c>
      <c r="D47" s="33">
        <v>241</v>
      </c>
      <c r="E47" s="48">
        <f t="shared" si="2"/>
        <v>0.003468773838824359</v>
      </c>
      <c r="F47" s="48">
        <f t="shared" si="0"/>
        <v>0.1004566210045662</v>
      </c>
      <c r="G47" s="64">
        <f t="shared" si="1"/>
        <v>22</v>
      </c>
      <c r="H47" s="64">
        <f t="shared" si="3"/>
        <v>45</v>
      </c>
    </row>
    <row r="48" spans="1:8" ht="16.5" customHeight="1">
      <c r="A48" s="53" t="s">
        <v>221</v>
      </c>
      <c r="B48" s="82">
        <v>946</v>
      </c>
      <c r="C48" s="64">
        <v>1262</v>
      </c>
      <c r="D48" s="33">
        <v>1292</v>
      </c>
      <c r="E48" s="48">
        <f t="shared" si="2"/>
        <v>0.018596082156684946</v>
      </c>
      <c r="F48" s="48">
        <f t="shared" si="0"/>
        <v>0.3657505285412262</v>
      </c>
      <c r="G48" s="64">
        <f t="shared" si="1"/>
        <v>346</v>
      </c>
      <c r="H48" s="64">
        <f t="shared" si="3"/>
        <v>30</v>
      </c>
    </row>
    <row r="49" spans="1:8" ht="16.5" customHeight="1">
      <c r="A49" s="53" t="s">
        <v>223</v>
      </c>
      <c r="B49" s="82">
        <v>52</v>
      </c>
      <c r="C49" s="64">
        <v>31</v>
      </c>
      <c r="D49" s="33">
        <v>51</v>
      </c>
      <c r="E49" s="48">
        <f t="shared" si="2"/>
        <v>0.0007340558746059847</v>
      </c>
      <c r="F49" s="48">
        <f t="shared" si="0"/>
        <v>-0.019230769230769232</v>
      </c>
      <c r="G49" s="64">
        <f t="shared" si="1"/>
        <v>-1</v>
      </c>
      <c r="H49" s="64">
        <f t="shared" si="3"/>
        <v>20</v>
      </c>
    </row>
    <row r="50" spans="1:8" ht="16.5" customHeight="1">
      <c r="A50" s="53" t="s">
        <v>131</v>
      </c>
      <c r="B50" s="82">
        <v>107</v>
      </c>
      <c r="C50" s="64">
        <v>110</v>
      </c>
      <c r="D50" s="33">
        <v>220</v>
      </c>
      <c r="E50" s="48">
        <f t="shared" si="2"/>
        <v>0.0031665155375160126</v>
      </c>
      <c r="F50" s="48">
        <f t="shared" si="0"/>
        <v>1.0560747663551402</v>
      </c>
      <c r="G50" s="64">
        <f t="shared" si="1"/>
        <v>113</v>
      </c>
      <c r="H50" s="64">
        <f t="shared" si="3"/>
        <v>110</v>
      </c>
    </row>
    <row r="51" spans="1:8" ht="16.5" customHeight="1">
      <c r="A51" s="53" t="s">
        <v>224</v>
      </c>
      <c r="B51" s="82">
        <v>286</v>
      </c>
      <c r="C51" s="64">
        <v>194</v>
      </c>
      <c r="D51" s="33">
        <v>229</v>
      </c>
      <c r="E51" s="48">
        <f t="shared" si="2"/>
        <v>0.003296054809505304</v>
      </c>
      <c r="F51" s="48">
        <f t="shared" si="0"/>
        <v>-0.1993006993006993</v>
      </c>
      <c r="G51" s="64">
        <f t="shared" si="1"/>
        <v>-57</v>
      </c>
      <c r="H51" s="64">
        <f t="shared" si="3"/>
        <v>35</v>
      </c>
    </row>
    <row r="52" spans="1:8" ht="16.5" customHeight="1">
      <c r="A52" s="53" t="s">
        <v>222</v>
      </c>
      <c r="B52" s="82">
        <v>85</v>
      </c>
      <c r="C52" s="64">
        <v>85</v>
      </c>
      <c r="D52" s="33">
        <v>97</v>
      </c>
      <c r="E52" s="48">
        <f t="shared" si="2"/>
        <v>0.0013961454869956965</v>
      </c>
      <c r="F52" s="48">
        <f t="shared" si="0"/>
        <v>0.1411764705882353</v>
      </c>
      <c r="G52" s="64">
        <f t="shared" si="1"/>
        <v>12</v>
      </c>
      <c r="H52" s="64">
        <f t="shared" si="3"/>
        <v>12</v>
      </c>
    </row>
    <row r="53" spans="1:8" ht="16.5" customHeight="1">
      <c r="A53" s="53" t="s">
        <v>225</v>
      </c>
      <c r="B53" s="82">
        <v>1380</v>
      </c>
      <c r="C53" s="64">
        <v>1220</v>
      </c>
      <c r="D53" s="33">
        <v>1808</v>
      </c>
      <c r="E53" s="48">
        <f t="shared" si="2"/>
        <v>0.02602300041740432</v>
      </c>
      <c r="F53" s="48">
        <f t="shared" si="0"/>
        <v>0.3101449275362319</v>
      </c>
      <c r="G53" s="64">
        <f t="shared" si="1"/>
        <v>428</v>
      </c>
      <c r="H53" s="64">
        <f t="shared" si="3"/>
        <v>588</v>
      </c>
    </row>
    <row r="54" spans="1:8" ht="16.5" customHeight="1">
      <c r="A54" s="53" t="s">
        <v>226</v>
      </c>
      <c r="B54" s="82">
        <v>1008</v>
      </c>
      <c r="C54" s="64">
        <v>889</v>
      </c>
      <c r="D54" s="33">
        <v>1145</v>
      </c>
      <c r="E54" s="48">
        <f t="shared" si="2"/>
        <v>0.01648027404752652</v>
      </c>
      <c r="F54" s="48">
        <f t="shared" si="0"/>
        <v>0.1359126984126984</v>
      </c>
      <c r="G54" s="64">
        <f t="shared" si="1"/>
        <v>137</v>
      </c>
      <c r="H54" s="64">
        <f t="shared" si="3"/>
        <v>256</v>
      </c>
    </row>
    <row r="55" spans="1:8" ht="16.5" customHeight="1">
      <c r="A55" s="53" t="s">
        <v>227</v>
      </c>
      <c r="B55" s="82">
        <v>352</v>
      </c>
      <c r="C55" s="64">
        <v>407</v>
      </c>
      <c r="D55" s="33">
        <v>617</v>
      </c>
      <c r="E55" s="48">
        <f t="shared" si="2"/>
        <v>0.00888063675748809</v>
      </c>
      <c r="F55" s="48">
        <f t="shared" si="0"/>
        <v>0.7528409090909091</v>
      </c>
      <c r="G55" s="64">
        <f t="shared" si="1"/>
        <v>265</v>
      </c>
      <c r="H55" s="64">
        <f t="shared" si="3"/>
        <v>210</v>
      </c>
    </row>
    <row r="56" spans="1:8" ht="16.5" customHeight="1">
      <c r="A56" s="53" t="s">
        <v>228</v>
      </c>
      <c r="B56" s="82">
        <v>374</v>
      </c>
      <c r="C56" s="64">
        <v>402</v>
      </c>
      <c r="D56" s="33">
        <v>492</v>
      </c>
      <c r="E56" s="48">
        <f t="shared" si="2"/>
        <v>0.007081480202081264</v>
      </c>
      <c r="F56" s="48">
        <f t="shared" si="0"/>
        <v>0.3155080213903743</v>
      </c>
      <c r="G56" s="64">
        <f t="shared" si="1"/>
        <v>118</v>
      </c>
      <c r="H56" s="64">
        <f t="shared" si="3"/>
        <v>90</v>
      </c>
    </row>
    <row r="57" spans="1:8" ht="16.5" customHeight="1">
      <c r="A57" s="53" t="s">
        <v>229</v>
      </c>
      <c r="B57" s="82">
        <v>759</v>
      </c>
      <c r="C57" s="64">
        <v>726</v>
      </c>
      <c r="D57" s="33">
        <v>1087</v>
      </c>
      <c r="E57" s="48">
        <f t="shared" si="2"/>
        <v>0.01564546540581775</v>
      </c>
      <c r="F57" s="48">
        <f t="shared" si="0"/>
        <v>0.4321475625823452</v>
      </c>
      <c r="G57" s="64">
        <f t="shared" si="1"/>
        <v>328</v>
      </c>
      <c r="H57" s="64">
        <f t="shared" si="3"/>
        <v>361</v>
      </c>
    </row>
    <row r="58" spans="1:8" ht="16.5" customHeight="1">
      <c r="A58" s="53" t="s">
        <v>230</v>
      </c>
      <c r="B58" s="82">
        <v>144</v>
      </c>
      <c r="C58" s="64">
        <v>200</v>
      </c>
      <c r="D58" s="33">
        <v>501</v>
      </c>
      <c r="E58" s="48">
        <f t="shared" si="2"/>
        <v>0.007211019474070555</v>
      </c>
      <c r="F58" s="48">
        <f t="shared" si="0"/>
        <v>2.4791666666666665</v>
      </c>
      <c r="G58" s="64">
        <f t="shared" si="1"/>
        <v>357</v>
      </c>
      <c r="H58" s="64">
        <f t="shared" si="3"/>
        <v>301</v>
      </c>
    </row>
    <row r="59" spans="1:8" ht="16.5" customHeight="1">
      <c r="A59" s="53" t="s">
        <v>231</v>
      </c>
      <c r="B59" s="82">
        <v>938</v>
      </c>
      <c r="C59" s="64">
        <v>678</v>
      </c>
      <c r="D59" s="33">
        <v>1067</v>
      </c>
      <c r="E59" s="48">
        <f t="shared" si="2"/>
        <v>0.015357600356952661</v>
      </c>
      <c r="F59" s="48">
        <f t="shared" si="0"/>
        <v>0.13752665245202558</v>
      </c>
      <c r="G59" s="64">
        <f t="shared" si="1"/>
        <v>129</v>
      </c>
      <c r="H59" s="64">
        <f t="shared" si="3"/>
        <v>389</v>
      </c>
    </row>
    <row r="60" spans="1:8" ht="16.5" customHeight="1">
      <c r="A60" s="53" t="s">
        <v>232</v>
      </c>
      <c r="B60" s="82">
        <v>630</v>
      </c>
      <c r="C60" s="64">
        <v>803</v>
      </c>
      <c r="D60" s="33">
        <v>902</v>
      </c>
      <c r="E60" s="48">
        <f t="shared" si="2"/>
        <v>0.012982713703815651</v>
      </c>
      <c r="F60" s="48">
        <f t="shared" si="0"/>
        <v>0.43174603174603177</v>
      </c>
      <c r="G60" s="64">
        <f t="shared" si="1"/>
        <v>272</v>
      </c>
      <c r="H60" s="64">
        <f t="shared" si="3"/>
        <v>99</v>
      </c>
    </row>
    <row r="61" spans="1:8" ht="16.5" customHeight="1">
      <c r="A61" s="53" t="s">
        <v>233</v>
      </c>
      <c r="B61" s="82">
        <v>95</v>
      </c>
      <c r="C61" s="64">
        <v>134</v>
      </c>
      <c r="D61" s="33">
        <v>64</v>
      </c>
      <c r="E61" s="48">
        <f t="shared" si="2"/>
        <v>0.0009211681563682945</v>
      </c>
      <c r="F61" s="48">
        <f t="shared" si="0"/>
        <v>-0.3263157894736842</v>
      </c>
      <c r="G61" s="64">
        <f t="shared" si="1"/>
        <v>-31</v>
      </c>
      <c r="H61" s="64">
        <f t="shared" si="3"/>
        <v>-70</v>
      </c>
    </row>
    <row r="62" spans="1:8" ht="16.5" customHeight="1">
      <c r="A62" s="53" t="s">
        <v>234</v>
      </c>
      <c r="B62" s="82">
        <v>186</v>
      </c>
      <c r="C62" s="64">
        <v>210</v>
      </c>
      <c r="D62" s="33">
        <v>328</v>
      </c>
      <c r="E62" s="48">
        <f t="shared" si="2"/>
        <v>0.004720986801387509</v>
      </c>
      <c r="F62" s="48">
        <f t="shared" si="0"/>
        <v>0.7634408602150538</v>
      </c>
      <c r="G62" s="64">
        <f t="shared" si="1"/>
        <v>142</v>
      </c>
      <c r="H62" s="64">
        <f t="shared" si="3"/>
        <v>118</v>
      </c>
    </row>
    <row r="63" spans="1:8" ht="16.5" customHeight="1">
      <c r="A63" s="53" t="s">
        <v>235</v>
      </c>
      <c r="B63" s="82">
        <v>131</v>
      </c>
      <c r="C63" s="64">
        <v>256</v>
      </c>
      <c r="D63" s="33">
        <v>252</v>
      </c>
      <c r="E63" s="48">
        <f t="shared" si="2"/>
        <v>0.0036270996157001596</v>
      </c>
      <c r="F63" s="48">
        <f t="shared" si="0"/>
        <v>0.9236641221374046</v>
      </c>
      <c r="G63" s="64">
        <f t="shared" si="1"/>
        <v>121</v>
      </c>
      <c r="H63" s="64">
        <f t="shared" si="3"/>
        <v>-4</v>
      </c>
    </row>
    <row r="64" spans="1:8" ht="16.5" customHeight="1">
      <c r="A64" s="53" t="s">
        <v>236</v>
      </c>
      <c r="B64" s="82">
        <v>331</v>
      </c>
      <c r="C64" s="64">
        <v>308</v>
      </c>
      <c r="D64" s="33">
        <v>392</v>
      </c>
      <c r="E64" s="48">
        <f t="shared" si="2"/>
        <v>0.005642154957755804</v>
      </c>
      <c r="F64" s="48">
        <f t="shared" si="0"/>
        <v>0.18429003021148035</v>
      </c>
      <c r="G64" s="64">
        <f t="shared" si="1"/>
        <v>61</v>
      </c>
      <c r="H64" s="64">
        <f t="shared" si="3"/>
        <v>84</v>
      </c>
    </row>
    <row r="65" spans="1:8" ht="16.5" customHeight="1">
      <c r="A65" s="53" t="s">
        <v>237</v>
      </c>
      <c r="B65" s="82">
        <v>148</v>
      </c>
      <c r="C65" s="64">
        <v>154</v>
      </c>
      <c r="D65" s="33">
        <v>288</v>
      </c>
      <c r="E65" s="48">
        <f t="shared" si="2"/>
        <v>0.004145256703657325</v>
      </c>
      <c r="F65" s="48">
        <f t="shared" si="0"/>
        <v>0.9459459459459459</v>
      </c>
      <c r="G65" s="64">
        <f t="shared" si="1"/>
        <v>140</v>
      </c>
      <c r="H65" s="64">
        <f t="shared" si="3"/>
        <v>134</v>
      </c>
    </row>
    <row r="66" spans="1:8" ht="16.5" customHeight="1">
      <c r="A66" s="53" t="s">
        <v>238</v>
      </c>
      <c r="B66" s="82">
        <v>202</v>
      </c>
      <c r="C66" s="64">
        <v>103</v>
      </c>
      <c r="D66" s="33">
        <v>254</v>
      </c>
      <c r="E66" s="48">
        <f t="shared" si="2"/>
        <v>0.003655886120586669</v>
      </c>
      <c r="F66" s="48">
        <f aca="true" t="shared" si="4" ref="F66:F83">(D66-B66)/B66</f>
        <v>0.25742574257425743</v>
      </c>
      <c r="G66" s="64">
        <f aca="true" t="shared" si="5" ref="G66:G83">D66-B66</f>
        <v>52</v>
      </c>
      <c r="H66" s="64">
        <f t="shared" si="3"/>
        <v>151</v>
      </c>
    </row>
    <row r="67" spans="1:8" ht="16.5" customHeight="1">
      <c r="A67" s="53" t="s">
        <v>239</v>
      </c>
      <c r="B67" s="82">
        <v>425</v>
      </c>
      <c r="C67" s="64">
        <v>539</v>
      </c>
      <c r="D67" s="33">
        <v>642</v>
      </c>
      <c r="E67" s="48">
        <f aca="true" t="shared" si="6" ref="E67:E83">D67/$D$83</f>
        <v>0.009240468068569454</v>
      </c>
      <c r="F67" s="48">
        <f t="shared" si="4"/>
        <v>0.5105882352941177</v>
      </c>
      <c r="G67" s="64">
        <f t="shared" si="5"/>
        <v>217</v>
      </c>
      <c r="H67" s="64">
        <f aca="true" t="shared" si="7" ref="H67:H83">D67-C67</f>
        <v>103</v>
      </c>
    </row>
    <row r="68" spans="1:8" ht="16.5" customHeight="1">
      <c r="A68" s="53" t="s">
        <v>240</v>
      </c>
      <c r="B68" s="82">
        <v>832</v>
      </c>
      <c r="C68" s="64">
        <v>501</v>
      </c>
      <c r="D68" s="33">
        <v>861</v>
      </c>
      <c r="E68" s="48">
        <f t="shared" si="6"/>
        <v>0.012392590353642213</v>
      </c>
      <c r="F68" s="48">
        <f t="shared" si="4"/>
        <v>0.03485576923076923</v>
      </c>
      <c r="G68" s="64">
        <f t="shared" si="5"/>
        <v>29</v>
      </c>
      <c r="H68" s="64">
        <f t="shared" si="7"/>
        <v>360</v>
      </c>
    </row>
    <row r="69" spans="1:8" ht="16.5" customHeight="1">
      <c r="A69" s="53" t="s">
        <v>241</v>
      </c>
      <c r="B69" s="82">
        <v>122</v>
      </c>
      <c r="C69" s="64">
        <v>254</v>
      </c>
      <c r="D69" s="33">
        <v>197</v>
      </c>
      <c r="E69" s="48">
        <f t="shared" si="6"/>
        <v>0.0028354707313211565</v>
      </c>
      <c r="F69" s="48">
        <f t="shared" si="4"/>
        <v>0.6147540983606558</v>
      </c>
      <c r="G69" s="64">
        <f t="shared" si="5"/>
        <v>75</v>
      </c>
      <c r="H69" s="64">
        <f t="shared" si="7"/>
        <v>-57</v>
      </c>
    </row>
    <row r="70" spans="1:8" ht="16.5" customHeight="1">
      <c r="A70" s="53" t="s">
        <v>242</v>
      </c>
      <c r="B70" s="82">
        <v>162</v>
      </c>
      <c r="C70" s="64">
        <v>57</v>
      </c>
      <c r="D70" s="33">
        <v>125</v>
      </c>
      <c r="E70" s="48">
        <f t="shared" si="6"/>
        <v>0.0017991565554068252</v>
      </c>
      <c r="F70" s="48">
        <f t="shared" si="4"/>
        <v>-0.22839506172839505</v>
      </c>
      <c r="G70" s="64">
        <f t="shared" si="5"/>
        <v>-37</v>
      </c>
      <c r="H70" s="64">
        <f t="shared" si="7"/>
        <v>68</v>
      </c>
    </row>
    <row r="71" spans="1:8" ht="16.5" customHeight="1">
      <c r="A71" s="53" t="s">
        <v>243</v>
      </c>
      <c r="B71" s="82">
        <v>369</v>
      </c>
      <c r="C71" s="64">
        <v>612</v>
      </c>
      <c r="D71" s="33">
        <v>380</v>
      </c>
      <c r="E71" s="48">
        <f t="shared" si="6"/>
        <v>0.005469435928436749</v>
      </c>
      <c r="F71" s="48">
        <f t="shared" si="4"/>
        <v>0.02981029810298103</v>
      </c>
      <c r="G71" s="64">
        <f t="shared" si="5"/>
        <v>11</v>
      </c>
      <c r="H71" s="64">
        <f t="shared" si="7"/>
        <v>-232</v>
      </c>
    </row>
    <row r="72" spans="1:8" ht="16.5" customHeight="1">
      <c r="A72" s="53" t="s">
        <v>244</v>
      </c>
      <c r="B72" s="82">
        <v>348</v>
      </c>
      <c r="C72" s="64">
        <v>274</v>
      </c>
      <c r="D72" s="33">
        <v>673</v>
      </c>
      <c r="E72" s="48">
        <f t="shared" si="6"/>
        <v>0.009686658894310347</v>
      </c>
      <c r="F72" s="48">
        <f t="shared" si="4"/>
        <v>0.9339080459770115</v>
      </c>
      <c r="G72" s="64">
        <f t="shared" si="5"/>
        <v>325</v>
      </c>
      <c r="H72" s="64">
        <f t="shared" si="7"/>
        <v>399</v>
      </c>
    </row>
    <row r="73" spans="1:8" ht="16.5" customHeight="1">
      <c r="A73" s="53" t="s">
        <v>245</v>
      </c>
      <c r="B73" s="82">
        <v>62</v>
      </c>
      <c r="C73" s="64">
        <v>61</v>
      </c>
      <c r="D73" s="33">
        <v>126</v>
      </c>
      <c r="E73" s="48">
        <f t="shared" si="6"/>
        <v>0.0018135498078500798</v>
      </c>
      <c r="F73" s="48">
        <f t="shared" si="4"/>
        <v>1.032258064516129</v>
      </c>
      <c r="G73" s="64">
        <f t="shared" si="5"/>
        <v>64</v>
      </c>
      <c r="H73" s="64">
        <f t="shared" si="7"/>
        <v>65</v>
      </c>
    </row>
    <row r="74" spans="1:8" ht="16.5" customHeight="1">
      <c r="A74" s="53" t="s">
        <v>246</v>
      </c>
      <c r="B74" s="82">
        <v>1175</v>
      </c>
      <c r="C74" s="64">
        <v>1137</v>
      </c>
      <c r="D74" s="33">
        <v>1247</v>
      </c>
      <c r="E74" s="48">
        <f t="shared" si="6"/>
        <v>0.01794838579673849</v>
      </c>
      <c r="F74" s="48">
        <f t="shared" si="4"/>
        <v>0.06127659574468085</v>
      </c>
      <c r="G74" s="64">
        <f t="shared" si="5"/>
        <v>72</v>
      </c>
      <c r="H74" s="64">
        <f t="shared" si="7"/>
        <v>110</v>
      </c>
    </row>
    <row r="75" spans="1:8" ht="16.5" customHeight="1">
      <c r="A75" s="53" t="s">
        <v>247</v>
      </c>
      <c r="B75" s="82">
        <v>206</v>
      </c>
      <c r="C75" s="64">
        <v>184</v>
      </c>
      <c r="D75" s="33">
        <v>254</v>
      </c>
      <c r="E75" s="48">
        <f t="shared" si="6"/>
        <v>0.003655886120586669</v>
      </c>
      <c r="F75" s="48">
        <f t="shared" si="4"/>
        <v>0.23300970873786409</v>
      </c>
      <c r="G75" s="64">
        <f t="shared" si="5"/>
        <v>48</v>
      </c>
      <c r="H75" s="64">
        <f t="shared" si="7"/>
        <v>70</v>
      </c>
    </row>
    <row r="76" spans="1:8" ht="16.5" customHeight="1">
      <c r="A76" s="53" t="s">
        <v>248</v>
      </c>
      <c r="B76" s="82">
        <v>362</v>
      </c>
      <c r="C76" s="64">
        <v>385</v>
      </c>
      <c r="D76" s="33">
        <v>684</v>
      </c>
      <c r="E76" s="48">
        <f t="shared" si="6"/>
        <v>0.009844984671186148</v>
      </c>
      <c r="F76" s="48">
        <f t="shared" si="4"/>
        <v>0.8895027624309392</v>
      </c>
      <c r="G76" s="64">
        <f t="shared" si="5"/>
        <v>322</v>
      </c>
      <c r="H76" s="64">
        <f t="shared" si="7"/>
        <v>299</v>
      </c>
    </row>
    <row r="77" spans="1:8" ht="16.5" customHeight="1">
      <c r="A77" s="53" t="s">
        <v>249</v>
      </c>
      <c r="B77" s="82">
        <v>36</v>
      </c>
      <c r="C77" s="64">
        <v>54</v>
      </c>
      <c r="D77" s="33">
        <v>80</v>
      </c>
      <c r="E77" s="48">
        <f t="shared" si="6"/>
        <v>0.0011514601954603681</v>
      </c>
      <c r="F77" s="48">
        <f t="shared" si="4"/>
        <v>1.2222222222222223</v>
      </c>
      <c r="G77" s="64">
        <f t="shared" si="5"/>
        <v>44</v>
      </c>
      <c r="H77" s="64">
        <f t="shared" si="7"/>
        <v>26</v>
      </c>
    </row>
    <row r="78" spans="1:8" ht="16.5" customHeight="1">
      <c r="A78" s="53" t="s">
        <v>250</v>
      </c>
      <c r="B78" s="82">
        <v>378</v>
      </c>
      <c r="C78" s="64">
        <v>284</v>
      </c>
      <c r="D78" s="33">
        <v>389</v>
      </c>
      <c r="E78" s="48">
        <f t="shared" si="6"/>
        <v>0.00559897520042604</v>
      </c>
      <c r="F78" s="48">
        <f t="shared" si="4"/>
        <v>0.0291005291005291</v>
      </c>
      <c r="G78" s="64">
        <f t="shared" si="5"/>
        <v>11</v>
      </c>
      <c r="H78" s="64">
        <f t="shared" si="7"/>
        <v>105</v>
      </c>
    </row>
    <row r="79" spans="1:8" ht="16.5" customHeight="1">
      <c r="A79" s="53" t="s">
        <v>251</v>
      </c>
      <c r="B79" s="82">
        <v>289</v>
      </c>
      <c r="C79" s="64">
        <v>318</v>
      </c>
      <c r="D79" s="33">
        <v>437</v>
      </c>
      <c r="E79" s="48">
        <f t="shared" si="6"/>
        <v>0.006289851317702261</v>
      </c>
      <c r="F79" s="48">
        <f t="shared" si="4"/>
        <v>0.5121107266435986</v>
      </c>
      <c r="G79" s="64">
        <f t="shared" si="5"/>
        <v>148</v>
      </c>
      <c r="H79" s="64">
        <f t="shared" si="7"/>
        <v>119</v>
      </c>
    </row>
    <row r="80" spans="1:8" ht="16.5" customHeight="1">
      <c r="A80" s="53" t="s">
        <v>252</v>
      </c>
      <c r="B80" s="82">
        <v>112</v>
      </c>
      <c r="C80" s="64">
        <v>148</v>
      </c>
      <c r="D80" s="33">
        <v>207</v>
      </c>
      <c r="E80" s="48">
        <f t="shared" si="6"/>
        <v>0.0029794032557537028</v>
      </c>
      <c r="F80" s="48">
        <f t="shared" si="4"/>
        <v>0.8482142857142857</v>
      </c>
      <c r="G80" s="64">
        <f t="shared" si="5"/>
        <v>95</v>
      </c>
      <c r="H80" s="64">
        <f t="shared" si="7"/>
        <v>59</v>
      </c>
    </row>
    <row r="81" spans="1:8" ht="16.5" customHeight="1">
      <c r="A81" s="53" t="s">
        <v>253</v>
      </c>
      <c r="B81" s="82">
        <v>121</v>
      </c>
      <c r="C81" s="64">
        <v>174</v>
      </c>
      <c r="D81" s="33">
        <v>455</v>
      </c>
      <c r="E81" s="48">
        <f t="shared" si="6"/>
        <v>0.006548929861680844</v>
      </c>
      <c r="F81" s="48">
        <f t="shared" si="4"/>
        <v>2.760330578512397</v>
      </c>
      <c r="G81" s="64">
        <f t="shared" si="5"/>
        <v>334</v>
      </c>
      <c r="H81" s="64">
        <f t="shared" si="7"/>
        <v>281</v>
      </c>
    </row>
    <row r="82" spans="1:8" ht="16.5" customHeight="1">
      <c r="A82" s="53" t="s">
        <v>254</v>
      </c>
      <c r="B82" s="82">
        <v>338</v>
      </c>
      <c r="C82" s="64">
        <v>314</v>
      </c>
      <c r="D82" s="33">
        <v>492</v>
      </c>
      <c r="E82" s="48">
        <f t="shared" si="6"/>
        <v>0.007081480202081264</v>
      </c>
      <c r="F82" s="48">
        <f t="shared" si="4"/>
        <v>0.4556213017751479</v>
      </c>
      <c r="G82" s="64">
        <f t="shared" si="5"/>
        <v>154</v>
      </c>
      <c r="H82" s="64">
        <f t="shared" si="7"/>
        <v>178</v>
      </c>
    </row>
    <row r="83" spans="1:9" s="11" customFormat="1" ht="16.5" customHeight="1">
      <c r="A83" s="53" t="s">
        <v>174</v>
      </c>
      <c r="B83" s="75">
        <v>51267</v>
      </c>
      <c r="C83" s="76">
        <v>51876</v>
      </c>
      <c r="D83" s="79">
        <v>69477</v>
      </c>
      <c r="E83" s="48">
        <f t="shared" si="6"/>
        <v>1</v>
      </c>
      <c r="F83" s="48">
        <f t="shared" si="4"/>
        <v>0.3551992509801627</v>
      </c>
      <c r="G83" s="64">
        <f t="shared" si="5"/>
        <v>18210</v>
      </c>
      <c r="H83" s="64">
        <f t="shared" si="7"/>
        <v>17601</v>
      </c>
      <c r="I83" s="22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workbookViewId="0" topLeftCell="F1">
      <selection activeCell="J5" sqref="J5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>
      <c r="A1" s="6" t="s">
        <v>91</v>
      </c>
      <c r="B1" s="95">
        <v>42005</v>
      </c>
      <c r="C1" s="95">
        <v>42339</v>
      </c>
      <c r="D1" s="95">
        <v>42370</v>
      </c>
      <c r="E1" s="16" t="s">
        <v>313</v>
      </c>
      <c r="F1" s="1" t="s">
        <v>314</v>
      </c>
      <c r="G1" s="2" t="s">
        <v>315</v>
      </c>
    </row>
    <row r="2" spans="1:7" ht="15">
      <c r="A2" s="96" t="s">
        <v>2</v>
      </c>
      <c r="B2" s="97">
        <v>62.199356303346164</v>
      </c>
      <c r="C2" s="97">
        <v>65.22733545309497</v>
      </c>
      <c r="D2" s="97">
        <v>75.56186015729695</v>
      </c>
      <c r="E2" s="117">
        <f>(D2-B2)/B2</f>
        <v>0.21483347494436877</v>
      </c>
      <c r="F2" s="98">
        <f>D2-B2</f>
        <v>13.362503853950784</v>
      </c>
      <c r="G2" s="98">
        <f>D2-C2</f>
        <v>10.334524704201982</v>
      </c>
    </row>
    <row r="3" spans="1:7" ht="15">
      <c r="A3" s="96" t="s">
        <v>3</v>
      </c>
      <c r="B3" s="97">
        <v>96.48551275264974</v>
      </c>
      <c r="C3" s="97">
        <v>63.38559583947675</v>
      </c>
      <c r="D3" s="97">
        <v>85.54743584653787</v>
      </c>
      <c r="E3" s="117">
        <f aca="true" t="shared" si="0" ref="E3:E66">(D3-B3)/B3</f>
        <v>-0.11336496634632319</v>
      </c>
      <c r="F3" s="98">
        <f aca="true" t="shared" si="1" ref="F3:F66">D3-B3</f>
        <v>-10.938076906111874</v>
      </c>
      <c r="G3" s="98">
        <f aca="true" t="shared" si="2" ref="G3:G66">D3-C3</f>
        <v>22.161840007061116</v>
      </c>
    </row>
    <row r="4" spans="1:7" ht="15">
      <c r="A4" s="96" t="s">
        <v>4</v>
      </c>
      <c r="B4" s="97">
        <v>59.03397093169141</v>
      </c>
      <c r="C4" s="97">
        <v>68.1286622716413</v>
      </c>
      <c r="D4" s="97">
        <v>76.34459680944056</v>
      </c>
      <c r="E4" s="117">
        <f t="shared" si="0"/>
        <v>0.2932316021529264</v>
      </c>
      <c r="F4" s="98">
        <f t="shared" si="1"/>
        <v>17.310625877749153</v>
      </c>
      <c r="G4" s="98">
        <f t="shared" si="2"/>
        <v>8.215934537799257</v>
      </c>
    </row>
    <row r="5" spans="1:7" ht="15">
      <c r="A5" s="96" t="s">
        <v>5</v>
      </c>
      <c r="B5" s="97">
        <v>127.94475313220677</v>
      </c>
      <c r="C5" s="97">
        <v>140.79015368647447</v>
      </c>
      <c r="D5" s="97">
        <v>155.77104717426647</v>
      </c>
      <c r="E5" s="117">
        <f t="shared" si="0"/>
        <v>0.21748679301687718</v>
      </c>
      <c r="F5" s="98">
        <f t="shared" si="1"/>
        <v>27.8262940420597</v>
      </c>
      <c r="G5" s="98">
        <f t="shared" si="2"/>
        <v>14.980893487792002</v>
      </c>
    </row>
    <row r="6" spans="1:7" ht="15">
      <c r="A6" s="96" t="s">
        <v>6</v>
      </c>
      <c r="B6" s="97">
        <v>166.33349774372968</v>
      </c>
      <c r="C6" s="97">
        <v>193.05889624241098</v>
      </c>
      <c r="D6" s="97">
        <v>202.200596308151</v>
      </c>
      <c r="E6" s="117">
        <f t="shared" si="0"/>
        <v>0.21563364596397672</v>
      </c>
      <c r="F6" s="98">
        <f t="shared" si="1"/>
        <v>35.867098564421326</v>
      </c>
      <c r="G6" s="98">
        <f t="shared" si="2"/>
        <v>9.141700065740025</v>
      </c>
    </row>
    <row r="7" spans="1:7" ht="15">
      <c r="A7" s="96" t="s">
        <v>7</v>
      </c>
      <c r="B7" s="97">
        <v>88.70382388055265</v>
      </c>
      <c r="C7" s="97">
        <v>95.89027350703998</v>
      </c>
      <c r="D7" s="97">
        <v>104.72297161405184</v>
      </c>
      <c r="E7" s="117">
        <f t="shared" si="0"/>
        <v>0.1805913999273623</v>
      </c>
      <c r="F7" s="98">
        <f t="shared" si="1"/>
        <v>16.019147733499196</v>
      </c>
      <c r="G7" s="98">
        <f t="shared" si="2"/>
        <v>8.832698107011865</v>
      </c>
    </row>
    <row r="8" spans="1:7" ht="15">
      <c r="A8" s="96" t="s">
        <v>265</v>
      </c>
      <c r="B8" s="97">
        <v>63.418216706384825</v>
      </c>
      <c r="C8" s="97">
        <v>72.83732465210738</v>
      </c>
      <c r="D8" s="97">
        <v>78.92184068025139</v>
      </c>
      <c r="E8" s="117">
        <f t="shared" si="0"/>
        <v>0.24446641326490803</v>
      </c>
      <c r="F8" s="98">
        <f t="shared" si="1"/>
        <v>15.503623973866567</v>
      </c>
      <c r="G8" s="98">
        <f t="shared" si="2"/>
        <v>6.084516028144009</v>
      </c>
    </row>
    <row r="9" spans="1:7" ht="15">
      <c r="A9" s="96" t="s">
        <v>9</v>
      </c>
      <c r="B9" s="97">
        <v>93.1711574873598</v>
      </c>
      <c r="C9" s="97">
        <v>111.3801774297594</v>
      </c>
      <c r="D9" s="97">
        <v>119.00127161241787</v>
      </c>
      <c r="E9" s="117">
        <f t="shared" si="0"/>
        <v>0.2772329422714571</v>
      </c>
      <c r="F9" s="98">
        <f t="shared" si="1"/>
        <v>25.83011412505806</v>
      </c>
      <c r="G9" s="98">
        <f t="shared" si="2"/>
        <v>7.621094182658467</v>
      </c>
    </row>
    <row r="10" spans="1:7" ht="15">
      <c r="A10" s="96" t="s">
        <v>10</v>
      </c>
      <c r="B10" s="97">
        <v>59.44193510615214</v>
      </c>
      <c r="C10" s="97">
        <v>67.05829312317191</v>
      </c>
      <c r="D10" s="97">
        <v>72.76714835631617</v>
      </c>
      <c r="E10" s="117">
        <f t="shared" si="0"/>
        <v>0.2241719288978009</v>
      </c>
      <c r="F10" s="98">
        <f t="shared" si="1"/>
        <v>13.325213250164033</v>
      </c>
      <c r="G10" s="98">
        <f t="shared" si="2"/>
        <v>5.708855233144263</v>
      </c>
    </row>
    <row r="11" spans="1:7" ht="15">
      <c r="A11" s="96" t="s">
        <v>11</v>
      </c>
      <c r="B11" s="97">
        <v>80.8674929215506</v>
      </c>
      <c r="C11" s="97">
        <v>97.27197314221767</v>
      </c>
      <c r="D11" s="97">
        <v>93.04114019716032</v>
      </c>
      <c r="E11" s="117">
        <f t="shared" si="0"/>
        <v>0.15053820559788272</v>
      </c>
      <c r="F11" s="98">
        <f t="shared" si="1"/>
        <v>12.17364727560971</v>
      </c>
      <c r="G11" s="98">
        <f t="shared" si="2"/>
        <v>-4.230832945057358</v>
      </c>
    </row>
    <row r="12" spans="1:7" ht="15">
      <c r="A12" s="96" t="s">
        <v>12</v>
      </c>
      <c r="B12" s="97">
        <v>152.1734634692694</v>
      </c>
      <c r="C12" s="97">
        <v>182.15964509959042</v>
      </c>
      <c r="D12" s="97">
        <v>186.29860320947935</v>
      </c>
      <c r="E12" s="117">
        <f t="shared" si="0"/>
        <v>0.22425158080930022</v>
      </c>
      <c r="F12" s="98">
        <f t="shared" si="1"/>
        <v>34.12513974020996</v>
      </c>
      <c r="G12" s="98">
        <f t="shared" si="2"/>
        <v>4.138958109888932</v>
      </c>
    </row>
    <row r="13" spans="1:7" ht="15">
      <c r="A13" s="96" t="s">
        <v>13</v>
      </c>
      <c r="B13" s="97">
        <v>55.1312464440771</v>
      </c>
      <c r="C13" s="97">
        <v>62.427162412128354</v>
      </c>
      <c r="D13" s="97">
        <v>71.59334012730514</v>
      </c>
      <c r="E13" s="117">
        <f t="shared" si="0"/>
        <v>0.2985982495412383</v>
      </c>
      <c r="F13" s="98">
        <f t="shared" si="1"/>
        <v>16.46209368322804</v>
      </c>
      <c r="G13" s="98">
        <f t="shared" si="2"/>
        <v>9.166177715176786</v>
      </c>
    </row>
    <row r="14" spans="1:7" ht="15">
      <c r="A14" s="96" t="s">
        <v>14</v>
      </c>
      <c r="B14" s="97">
        <v>48.21220241145577</v>
      </c>
      <c r="C14" s="97">
        <v>53.2269606804799</v>
      </c>
      <c r="D14" s="97">
        <v>63.18186226225998</v>
      </c>
      <c r="E14" s="117">
        <f t="shared" si="0"/>
        <v>0.3104952502075958</v>
      </c>
      <c r="F14" s="98">
        <f t="shared" si="1"/>
        <v>14.969659850804213</v>
      </c>
      <c r="G14" s="98">
        <f t="shared" si="2"/>
        <v>9.954901581780085</v>
      </c>
    </row>
    <row r="15" spans="1:7" ht="15">
      <c r="A15" s="96" t="s">
        <v>15</v>
      </c>
      <c r="B15" s="97">
        <v>46.90673557396126</v>
      </c>
      <c r="C15" s="97">
        <v>50.925105247452905</v>
      </c>
      <c r="D15" s="97">
        <v>61.514984234653234</v>
      </c>
      <c r="E15" s="117">
        <f t="shared" si="0"/>
        <v>0.3114317908066335</v>
      </c>
      <c r="F15" s="98">
        <f t="shared" si="1"/>
        <v>14.608248660691977</v>
      </c>
      <c r="G15" s="98">
        <f t="shared" si="2"/>
        <v>10.58987898720033</v>
      </c>
    </row>
    <row r="16" spans="1:7" ht="15">
      <c r="A16" s="96" t="s">
        <v>266</v>
      </c>
      <c r="B16" s="97">
        <v>53.31803601865676</v>
      </c>
      <c r="C16" s="97">
        <v>60.0397355999766</v>
      </c>
      <c r="D16" s="97">
        <v>66.96883099950746</v>
      </c>
      <c r="E16" s="117">
        <f t="shared" si="0"/>
        <v>0.2560258404130656</v>
      </c>
      <c r="F16" s="98">
        <f t="shared" si="1"/>
        <v>13.650794980850698</v>
      </c>
      <c r="G16" s="98">
        <f t="shared" si="2"/>
        <v>6.929095399530858</v>
      </c>
    </row>
    <row r="17" spans="1:7" ht="15">
      <c r="A17" s="96" t="s">
        <v>17</v>
      </c>
      <c r="B17" s="97">
        <v>69.7199581079988</v>
      </c>
      <c r="C17" s="97">
        <v>82.94887564535837</v>
      </c>
      <c r="D17" s="97">
        <v>85.85643941323808</v>
      </c>
      <c r="E17" s="117">
        <f t="shared" si="0"/>
        <v>0.23144708836805758</v>
      </c>
      <c r="F17" s="98">
        <f t="shared" si="1"/>
        <v>16.136481305239272</v>
      </c>
      <c r="G17" s="98">
        <f t="shared" si="2"/>
        <v>2.907563767879708</v>
      </c>
    </row>
    <row r="18" spans="1:7" ht="15">
      <c r="A18" s="96" t="s">
        <v>18</v>
      </c>
      <c r="B18" s="97">
        <v>59.3122296432252</v>
      </c>
      <c r="C18" s="97">
        <v>66.31576679292185</v>
      </c>
      <c r="D18" s="97">
        <v>74.46834445943382</v>
      </c>
      <c r="E18" s="117">
        <f t="shared" si="0"/>
        <v>0.2555310246702181</v>
      </c>
      <c r="F18" s="98">
        <f t="shared" si="1"/>
        <v>15.156114816208621</v>
      </c>
      <c r="G18" s="98">
        <f t="shared" si="2"/>
        <v>8.152577666511974</v>
      </c>
    </row>
    <row r="19" spans="1:7" ht="15">
      <c r="A19" s="96" t="s">
        <v>267</v>
      </c>
      <c r="B19" s="97">
        <v>164.3900497599378</v>
      </c>
      <c r="C19" s="97">
        <v>195.0834328995553</v>
      </c>
      <c r="D19" s="97">
        <v>219.17526190117667</v>
      </c>
      <c r="E19" s="117">
        <f t="shared" si="0"/>
        <v>0.3332635534890515</v>
      </c>
      <c r="F19" s="98">
        <f t="shared" si="1"/>
        <v>54.78521214123887</v>
      </c>
      <c r="G19" s="98">
        <f t="shared" si="2"/>
        <v>24.091829001621363</v>
      </c>
    </row>
    <row r="20" spans="1:7" ht="15">
      <c r="A20" s="96" t="s">
        <v>20</v>
      </c>
      <c r="B20" s="97">
        <v>87.36951535690261</v>
      </c>
      <c r="C20" s="97">
        <v>99.75514054538516</v>
      </c>
      <c r="D20" s="97">
        <v>106.04105998229915</v>
      </c>
      <c r="E20" s="117">
        <f t="shared" si="0"/>
        <v>0.2137077738055851</v>
      </c>
      <c r="F20" s="98">
        <f t="shared" si="1"/>
        <v>18.671544625396535</v>
      </c>
      <c r="G20" s="98">
        <f t="shared" si="2"/>
        <v>6.285919436913986</v>
      </c>
    </row>
    <row r="21" spans="1:7" ht="15">
      <c r="A21" s="96" t="s">
        <v>268</v>
      </c>
      <c r="B21" s="97">
        <v>115.87186498382641</v>
      </c>
      <c r="C21" s="97">
        <v>138.2807109073061</v>
      </c>
      <c r="D21" s="97">
        <v>138.0728004945989</v>
      </c>
      <c r="E21" s="117">
        <f t="shared" si="0"/>
        <v>0.19159901770694154</v>
      </c>
      <c r="F21" s="98">
        <f t="shared" si="1"/>
        <v>22.200935510772496</v>
      </c>
      <c r="G21" s="98">
        <f t="shared" si="2"/>
        <v>-0.2079104127071787</v>
      </c>
    </row>
    <row r="22" spans="1:7" ht="15">
      <c r="A22" s="96" t="s">
        <v>269</v>
      </c>
      <c r="B22" s="97">
        <v>65.41158948970758</v>
      </c>
      <c r="C22" s="97">
        <v>76.79816645052463</v>
      </c>
      <c r="D22" s="97">
        <v>83.15786749166729</v>
      </c>
      <c r="E22" s="117">
        <f t="shared" si="0"/>
        <v>0.27130173934623714</v>
      </c>
      <c r="F22" s="98">
        <f t="shared" si="1"/>
        <v>17.74627800195971</v>
      </c>
      <c r="G22" s="98">
        <f t="shared" si="2"/>
        <v>6.359701041142657</v>
      </c>
    </row>
    <row r="23" spans="1:7" ht="15">
      <c r="A23" s="96" t="s">
        <v>270</v>
      </c>
      <c r="B23" s="97">
        <v>65.82022150437442</v>
      </c>
      <c r="C23" s="97">
        <v>74.81592261205748</v>
      </c>
      <c r="D23" s="97">
        <v>81.32784467056794</v>
      </c>
      <c r="E23" s="117">
        <f t="shared" si="0"/>
        <v>0.23560575780139068</v>
      </c>
      <c r="F23" s="98">
        <f t="shared" si="1"/>
        <v>15.507623166193525</v>
      </c>
      <c r="G23" s="98">
        <f t="shared" si="2"/>
        <v>6.511922058510464</v>
      </c>
    </row>
    <row r="24" spans="1:7" ht="15">
      <c r="A24" s="96" t="s">
        <v>24</v>
      </c>
      <c r="B24" s="97">
        <v>89.166418146764</v>
      </c>
      <c r="C24" s="97">
        <v>100.19484014116402</v>
      </c>
      <c r="D24" s="97">
        <v>107.74168750843246</v>
      </c>
      <c r="E24" s="117">
        <f t="shared" si="0"/>
        <v>0.20832135850847328</v>
      </c>
      <c r="F24" s="98">
        <f t="shared" si="1"/>
        <v>18.57526936166846</v>
      </c>
      <c r="G24" s="98">
        <f t="shared" si="2"/>
        <v>7.546847367268441</v>
      </c>
    </row>
    <row r="25" spans="1:7" ht="15">
      <c r="A25" s="96" t="s">
        <v>271</v>
      </c>
      <c r="B25" s="97">
        <v>64.32231426553113</v>
      </c>
      <c r="C25" s="97">
        <v>72.09804094350204</v>
      </c>
      <c r="D25" s="97">
        <v>79.33161971227958</v>
      </c>
      <c r="E25" s="117">
        <f t="shared" si="0"/>
        <v>0.23334523358080708</v>
      </c>
      <c r="F25" s="98">
        <f t="shared" si="1"/>
        <v>15.009305446748442</v>
      </c>
      <c r="G25" s="98">
        <f t="shared" si="2"/>
        <v>7.233578768777534</v>
      </c>
    </row>
    <row r="26" spans="1:7" ht="15">
      <c r="A26" s="96" t="s">
        <v>26</v>
      </c>
      <c r="B26" s="97">
        <v>83.55386715138403</v>
      </c>
      <c r="C26" s="97">
        <v>99.07938926612678</v>
      </c>
      <c r="D26" s="97">
        <v>108.08229165776041</v>
      </c>
      <c r="E26" s="117">
        <f t="shared" si="0"/>
        <v>0.29356420405934597</v>
      </c>
      <c r="F26" s="98">
        <f t="shared" si="1"/>
        <v>24.528424506376382</v>
      </c>
      <c r="G26" s="98">
        <f t="shared" si="2"/>
        <v>9.002902391633626</v>
      </c>
    </row>
    <row r="27" spans="1:7" ht="15">
      <c r="A27" s="96" t="s">
        <v>27</v>
      </c>
      <c r="B27" s="97">
        <v>75.88370805907113</v>
      </c>
      <c r="C27" s="97">
        <v>86.48978833720186</v>
      </c>
      <c r="D27" s="97">
        <v>91.7026010618194</v>
      </c>
      <c r="E27" s="117">
        <f t="shared" si="0"/>
        <v>0.2084623090694799</v>
      </c>
      <c r="F27" s="98">
        <f t="shared" si="1"/>
        <v>15.818893002748268</v>
      </c>
      <c r="G27" s="98">
        <f t="shared" si="2"/>
        <v>5.212812724617535</v>
      </c>
    </row>
    <row r="28" spans="1:7" ht="15">
      <c r="A28" s="96" t="s">
        <v>28</v>
      </c>
      <c r="B28" s="97">
        <v>70.92539614513355</v>
      </c>
      <c r="C28" s="97">
        <v>79.62752702248393</v>
      </c>
      <c r="D28" s="97">
        <v>87.85620015891416</v>
      </c>
      <c r="E28" s="117">
        <f t="shared" si="0"/>
        <v>0.23871285793223307</v>
      </c>
      <c r="F28" s="98">
        <f t="shared" si="1"/>
        <v>16.930804013780616</v>
      </c>
      <c r="G28" s="98">
        <f t="shared" si="2"/>
        <v>8.228673136430231</v>
      </c>
    </row>
    <row r="29" spans="1:7" ht="15">
      <c r="A29" s="96" t="s">
        <v>29</v>
      </c>
      <c r="B29" s="97">
        <v>91.54511752752663</v>
      </c>
      <c r="C29" s="97">
        <v>106.77583420415263</v>
      </c>
      <c r="D29" s="97">
        <v>107.45973296070731</v>
      </c>
      <c r="E29" s="117">
        <f t="shared" si="0"/>
        <v>0.17384450272178997</v>
      </c>
      <c r="F29" s="98">
        <f t="shared" si="1"/>
        <v>15.914615433180685</v>
      </c>
      <c r="G29" s="98">
        <f t="shared" si="2"/>
        <v>0.683898756554683</v>
      </c>
    </row>
    <row r="30" spans="1:7" ht="15">
      <c r="A30" s="96" t="s">
        <v>30</v>
      </c>
      <c r="B30" s="97">
        <v>128.85680259360126</v>
      </c>
      <c r="C30" s="97">
        <v>147.60474600149888</v>
      </c>
      <c r="D30" s="97">
        <v>151.08400489535654</v>
      </c>
      <c r="E30" s="117">
        <f t="shared" si="0"/>
        <v>0.17249537358037034</v>
      </c>
      <c r="F30" s="98">
        <f t="shared" si="1"/>
        <v>22.227202301755284</v>
      </c>
      <c r="G30" s="98">
        <f t="shared" si="2"/>
        <v>3.4792588938576614</v>
      </c>
    </row>
    <row r="31" spans="1:7" ht="15">
      <c r="A31" s="96" t="s">
        <v>31</v>
      </c>
      <c r="B31" s="97">
        <v>49.29179489726108</v>
      </c>
      <c r="C31" s="97">
        <v>53.80006961805006</v>
      </c>
      <c r="D31" s="97">
        <v>64.22180826973562</v>
      </c>
      <c r="E31" s="117">
        <f t="shared" si="0"/>
        <v>0.3028904385322786</v>
      </c>
      <c r="F31" s="98">
        <f t="shared" si="1"/>
        <v>14.93001337247454</v>
      </c>
      <c r="G31" s="98">
        <f t="shared" si="2"/>
        <v>10.421738651685558</v>
      </c>
    </row>
    <row r="32" spans="1:7" ht="15">
      <c r="A32" s="96" t="s">
        <v>32</v>
      </c>
      <c r="B32" s="97">
        <v>52.697339621093306</v>
      </c>
      <c r="C32" s="97">
        <v>61.65296833987899</v>
      </c>
      <c r="D32" s="97">
        <v>68.76349822623342</v>
      </c>
      <c r="E32" s="117">
        <f t="shared" si="0"/>
        <v>0.3048760852190966</v>
      </c>
      <c r="F32" s="98">
        <f t="shared" si="1"/>
        <v>16.066158605140117</v>
      </c>
      <c r="G32" s="98">
        <f t="shared" si="2"/>
        <v>7.110529886354435</v>
      </c>
    </row>
    <row r="33" spans="1:7" ht="15">
      <c r="A33" s="96" t="s">
        <v>272</v>
      </c>
      <c r="B33" s="97">
        <v>83.05827134250531</v>
      </c>
      <c r="C33" s="97">
        <v>94.6452765110176</v>
      </c>
      <c r="D33" s="97">
        <v>103.2624773613037</v>
      </c>
      <c r="E33" s="117">
        <f t="shared" si="0"/>
        <v>0.24325338936423094</v>
      </c>
      <c r="F33" s="98">
        <f t="shared" si="1"/>
        <v>20.204206018798388</v>
      </c>
      <c r="G33" s="98">
        <f t="shared" si="2"/>
        <v>8.617200850286096</v>
      </c>
    </row>
    <row r="34" spans="1:7" ht="15">
      <c r="A34" s="96" t="s">
        <v>273</v>
      </c>
      <c r="B34" s="97">
        <v>89.61515829728168</v>
      </c>
      <c r="C34" s="97">
        <v>98.841840192464</v>
      </c>
      <c r="D34" s="97">
        <v>103.80234715352552</v>
      </c>
      <c r="E34" s="117">
        <f t="shared" si="0"/>
        <v>0.1583123784614704</v>
      </c>
      <c r="F34" s="98">
        <f t="shared" si="1"/>
        <v>14.187188856243836</v>
      </c>
      <c r="G34" s="98">
        <f t="shared" si="2"/>
        <v>4.960506961061512</v>
      </c>
    </row>
    <row r="35" spans="1:7" ht="15">
      <c r="A35" s="96" t="s">
        <v>35</v>
      </c>
      <c r="B35" s="97">
        <v>132.84337194140426</v>
      </c>
      <c r="C35" s="97">
        <v>152.7506635504522</v>
      </c>
      <c r="D35" s="97">
        <v>157.09994296476535</v>
      </c>
      <c r="E35" s="117">
        <f t="shared" si="0"/>
        <v>0.18259526741055923</v>
      </c>
      <c r="F35" s="98">
        <f t="shared" si="1"/>
        <v>24.25657102336109</v>
      </c>
      <c r="G35" s="98">
        <f t="shared" si="2"/>
        <v>4.349279414313145</v>
      </c>
    </row>
    <row r="36" spans="1:7" ht="15">
      <c r="A36" s="96" t="s">
        <v>36</v>
      </c>
      <c r="B36" s="97">
        <v>94.12187759093518</v>
      </c>
      <c r="C36" s="97">
        <v>94.90635003479471</v>
      </c>
      <c r="D36" s="97">
        <v>107.33504585546086</v>
      </c>
      <c r="E36" s="117">
        <f t="shared" si="0"/>
        <v>0.1403836026513588</v>
      </c>
      <c r="F36" s="98">
        <f t="shared" si="1"/>
        <v>13.213168264525677</v>
      </c>
      <c r="G36" s="98">
        <f t="shared" si="2"/>
        <v>12.42869582066615</v>
      </c>
    </row>
    <row r="37" spans="1:7" ht="15">
      <c r="A37" s="96" t="s">
        <v>37</v>
      </c>
      <c r="B37" s="97">
        <v>79.44214056865128</v>
      </c>
      <c r="C37" s="97">
        <v>83.32211679695548</v>
      </c>
      <c r="D37" s="97">
        <v>91.83891433755318</v>
      </c>
      <c r="E37" s="117">
        <f t="shared" si="0"/>
        <v>0.1560478315433735</v>
      </c>
      <c r="F37" s="98">
        <f t="shared" si="1"/>
        <v>12.396773768901895</v>
      </c>
      <c r="G37" s="98">
        <f t="shared" si="2"/>
        <v>8.516797540597693</v>
      </c>
    </row>
    <row r="38" spans="1:7" ht="15">
      <c r="A38" s="96" t="s">
        <v>38</v>
      </c>
      <c r="B38" s="97">
        <v>108.34880896411221</v>
      </c>
      <c r="C38" s="97">
        <v>100.26877450231659</v>
      </c>
      <c r="D38" s="97">
        <v>112.2670267187138</v>
      </c>
      <c r="E38" s="117">
        <f t="shared" si="0"/>
        <v>0.036162997932902015</v>
      </c>
      <c r="F38" s="98">
        <f t="shared" si="1"/>
        <v>3.918217754601585</v>
      </c>
      <c r="G38" s="98">
        <f t="shared" si="2"/>
        <v>11.998252216397205</v>
      </c>
    </row>
    <row r="39" spans="1:7" ht="15">
      <c r="A39" s="96" t="s">
        <v>39</v>
      </c>
      <c r="B39" s="97">
        <v>48.971843128128114</v>
      </c>
      <c r="C39" s="97">
        <v>52.5017703511616</v>
      </c>
      <c r="D39" s="97">
        <v>63.90738983317543</v>
      </c>
      <c r="E39" s="117">
        <f t="shared" si="0"/>
        <v>0.3049823276197815</v>
      </c>
      <c r="F39" s="98">
        <f t="shared" si="1"/>
        <v>14.935546705047315</v>
      </c>
      <c r="G39" s="98">
        <f t="shared" si="2"/>
        <v>11.405619482013826</v>
      </c>
    </row>
    <row r="40" spans="1:7" ht="15">
      <c r="A40" s="96" t="s">
        <v>40</v>
      </c>
      <c r="B40" s="97">
        <v>91.57092657310633</v>
      </c>
      <c r="C40" s="97">
        <v>96.06811473819344</v>
      </c>
      <c r="D40" s="97">
        <v>104.74776287917153</v>
      </c>
      <c r="E40" s="117">
        <f t="shared" si="0"/>
        <v>0.14389759718708722</v>
      </c>
      <c r="F40" s="98">
        <f t="shared" si="1"/>
        <v>13.176836306065198</v>
      </c>
      <c r="G40" s="98">
        <f t="shared" si="2"/>
        <v>8.679648140978088</v>
      </c>
    </row>
    <row r="41" spans="1:7" ht="15">
      <c r="A41" s="96" t="s">
        <v>41</v>
      </c>
      <c r="B41" s="97">
        <v>55.356314853826056</v>
      </c>
      <c r="C41" s="97">
        <v>60.392458028433325</v>
      </c>
      <c r="D41" s="97">
        <v>70.51268060828309</v>
      </c>
      <c r="E41" s="117">
        <f t="shared" si="0"/>
        <v>0.2737965089345082</v>
      </c>
      <c r="F41" s="98">
        <f t="shared" si="1"/>
        <v>15.156365754457035</v>
      </c>
      <c r="G41" s="98">
        <f t="shared" si="2"/>
        <v>10.120222579849766</v>
      </c>
    </row>
    <row r="42" spans="1:7" ht="15">
      <c r="A42" s="96" t="s">
        <v>274</v>
      </c>
      <c r="B42" s="97">
        <v>62.57782043940809</v>
      </c>
      <c r="C42" s="97">
        <v>70.0110694216784</v>
      </c>
      <c r="D42" s="97">
        <v>78.44336583682346</v>
      </c>
      <c r="E42" s="117">
        <f t="shared" si="0"/>
        <v>0.2535330455105482</v>
      </c>
      <c r="F42" s="98">
        <f t="shared" si="1"/>
        <v>15.865545397415367</v>
      </c>
      <c r="G42" s="98">
        <f t="shared" si="2"/>
        <v>8.43229641514506</v>
      </c>
    </row>
    <row r="43" spans="1:7" ht="15">
      <c r="A43" s="96" t="s">
        <v>43</v>
      </c>
      <c r="B43" s="97">
        <v>65.075183287081</v>
      </c>
      <c r="C43" s="97">
        <v>71.82832083102018</v>
      </c>
      <c r="D43" s="97">
        <v>82.15672419797212</v>
      </c>
      <c r="E43" s="117">
        <f t="shared" si="0"/>
        <v>0.2624893246252634</v>
      </c>
      <c r="F43" s="98">
        <f t="shared" si="1"/>
        <v>17.08154091089112</v>
      </c>
      <c r="G43" s="98">
        <f t="shared" si="2"/>
        <v>10.328403366951946</v>
      </c>
    </row>
    <row r="44" spans="1:7" ht="15">
      <c r="A44" s="96" t="s">
        <v>275</v>
      </c>
      <c r="B44" s="97">
        <v>53.89209444711882</v>
      </c>
      <c r="C44" s="97">
        <v>58.192911873689134</v>
      </c>
      <c r="D44" s="97">
        <v>68.73451932139011</v>
      </c>
      <c r="E44" s="117">
        <f t="shared" si="0"/>
        <v>0.2754100583126398</v>
      </c>
      <c r="F44" s="98">
        <f t="shared" si="1"/>
        <v>14.842424874271288</v>
      </c>
      <c r="G44" s="98">
        <f t="shared" si="2"/>
        <v>10.541607447700976</v>
      </c>
    </row>
    <row r="45" spans="1:7" ht="15">
      <c r="A45" s="96" t="s">
        <v>276</v>
      </c>
      <c r="B45" s="97">
        <v>54.89231360686418</v>
      </c>
      <c r="C45" s="97">
        <v>59.90912946998963</v>
      </c>
      <c r="D45" s="97">
        <v>69.45344699191973</v>
      </c>
      <c r="E45" s="117">
        <f t="shared" si="0"/>
        <v>0.26526725561873044</v>
      </c>
      <c r="F45" s="98">
        <f t="shared" si="1"/>
        <v>14.561133385055555</v>
      </c>
      <c r="G45" s="98">
        <f t="shared" si="2"/>
        <v>9.544317521930104</v>
      </c>
    </row>
    <row r="46" spans="1:7" ht="15">
      <c r="A46" s="96" t="s">
        <v>46</v>
      </c>
      <c r="B46" s="97">
        <v>108.17344113412338</v>
      </c>
      <c r="C46" s="97">
        <v>125.38857444631795</v>
      </c>
      <c r="D46" s="97">
        <v>137.8065723281821</v>
      </c>
      <c r="E46" s="117">
        <f t="shared" si="0"/>
        <v>0.2739409126988653</v>
      </c>
      <c r="F46" s="98">
        <f t="shared" si="1"/>
        <v>29.633131194058734</v>
      </c>
      <c r="G46" s="98">
        <f t="shared" si="2"/>
        <v>12.417997881864167</v>
      </c>
    </row>
    <row r="47" spans="1:7" ht="15">
      <c r="A47" s="96" t="s">
        <v>47</v>
      </c>
      <c r="B47" s="97">
        <v>187.91675276428305</v>
      </c>
      <c r="C47" s="97">
        <v>203.99153280105403</v>
      </c>
      <c r="D47" s="97">
        <v>231.20716020547192</v>
      </c>
      <c r="E47" s="117">
        <f t="shared" si="0"/>
        <v>0.23037013360640082</v>
      </c>
      <c r="F47" s="98">
        <f t="shared" si="1"/>
        <v>43.290407441188876</v>
      </c>
      <c r="G47" s="98">
        <f t="shared" si="2"/>
        <v>27.215627404417887</v>
      </c>
    </row>
    <row r="48" spans="1:7" ht="15">
      <c r="A48" s="96" t="s">
        <v>48</v>
      </c>
      <c r="B48" s="97">
        <v>74.83410316323257</v>
      </c>
      <c r="C48" s="97">
        <v>85.51669813123944</v>
      </c>
      <c r="D48" s="97">
        <v>90.56564195168478</v>
      </c>
      <c r="E48" s="117">
        <f t="shared" si="0"/>
        <v>0.21021884573317662</v>
      </c>
      <c r="F48" s="98">
        <f t="shared" si="1"/>
        <v>15.731538788452212</v>
      </c>
      <c r="G48" s="98">
        <f t="shared" si="2"/>
        <v>5.048943820445345</v>
      </c>
    </row>
    <row r="49" spans="1:7" ht="15">
      <c r="A49" s="96" t="s">
        <v>49</v>
      </c>
      <c r="B49" s="97">
        <v>63.90104412429095</v>
      </c>
      <c r="C49" s="97">
        <v>72.09315519478628</v>
      </c>
      <c r="D49" s="97">
        <v>84.27056641568467</v>
      </c>
      <c r="E49" s="117">
        <f t="shared" si="0"/>
        <v>0.31876665820630273</v>
      </c>
      <c r="F49" s="98">
        <f t="shared" si="1"/>
        <v>20.36952229139372</v>
      </c>
      <c r="G49" s="98">
        <f t="shared" si="2"/>
        <v>12.177411220898392</v>
      </c>
    </row>
    <row r="50" spans="1:7" ht="15">
      <c r="A50" s="96" t="s">
        <v>50</v>
      </c>
      <c r="B50" s="97">
        <v>65.11337679465414</v>
      </c>
      <c r="C50" s="97">
        <v>74.22395273666143</v>
      </c>
      <c r="D50" s="97">
        <v>77.66158415205055</v>
      </c>
      <c r="E50" s="117">
        <f t="shared" si="0"/>
        <v>0.19271320234195907</v>
      </c>
      <c r="F50" s="98">
        <f t="shared" si="1"/>
        <v>12.548207357396407</v>
      </c>
      <c r="G50" s="98">
        <f t="shared" si="2"/>
        <v>3.43763141538912</v>
      </c>
    </row>
    <row r="51" spans="1:7" ht="15">
      <c r="A51" s="96" t="s">
        <v>51</v>
      </c>
      <c r="B51" s="97">
        <v>48.20135387831148</v>
      </c>
      <c r="C51" s="97">
        <v>51.66996327652228</v>
      </c>
      <c r="D51" s="97">
        <v>62.39619308418722</v>
      </c>
      <c r="E51" s="117">
        <f t="shared" si="0"/>
        <v>0.294490466838584</v>
      </c>
      <c r="F51" s="98">
        <f t="shared" si="1"/>
        <v>14.194839205875738</v>
      </c>
      <c r="G51" s="98">
        <f t="shared" si="2"/>
        <v>10.726229807664936</v>
      </c>
    </row>
    <row r="52" spans="1:7" ht="15">
      <c r="A52" s="96" t="s">
        <v>52</v>
      </c>
      <c r="B52" s="97">
        <v>94.60243982777686</v>
      </c>
      <c r="C52" s="97">
        <v>107.76184749374316</v>
      </c>
      <c r="D52" s="97">
        <v>114.7911560685733</v>
      </c>
      <c r="E52" s="117">
        <f t="shared" si="0"/>
        <v>0.21340587280359646</v>
      </c>
      <c r="F52" s="98">
        <f t="shared" si="1"/>
        <v>20.18871624079644</v>
      </c>
      <c r="G52" s="98">
        <f t="shared" si="2"/>
        <v>7.029308574830139</v>
      </c>
    </row>
    <row r="53" spans="1:7" ht="15">
      <c r="A53" s="96" t="s">
        <v>53</v>
      </c>
      <c r="B53" s="97">
        <v>77.00793347511132</v>
      </c>
      <c r="C53" s="97">
        <v>80.39773035841134</v>
      </c>
      <c r="D53" s="97">
        <v>85.98496578694566</v>
      </c>
      <c r="E53" s="117">
        <f t="shared" si="0"/>
        <v>0.11657282447055528</v>
      </c>
      <c r="F53" s="98">
        <f t="shared" si="1"/>
        <v>8.97703231183435</v>
      </c>
      <c r="G53" s="98">
        <f t="shared" si="2"/>
        <v>5.587235428534328</v>
      </c>
    </row>
    <row r="54" spans="1:7" ht="15">
      <c r="A54" s="96" t="s">
        <v>54</v>
      </c>
      <c r="B54" s="97">
        <v>101.47065960643778</v>
      </c>
      <c r="C54" s="97">
        <v>116.50529463487106</v>
      </c>
      <c r="D54" s="97">
        <v>125.23364417573087</v>
      </c>
      <c r="E54" s="117">
        <f t="shared" si="0"/>
        <v>0.2341857701670588</v>
      </c>
      <c r="F54" s="98">
        <f t="shared" si="1"/>
        <v>23.762984569293096</v>
      </c>
      <c r="G54" s="98">
        <f t="shared" si="2"/>
        <v>8.72834954085981</v>
      </c>
    </row>
    <row r="55" spans="1:7" ht="15">
      <c r="A55" s="96" t="s">
        <v>55</v>
      </c>
      <c r="B55" s="97">
        <v>110.53802799162456</v>
      </c>
      <c r="C55" s="97">
        <v>123.15542607898139</v>
      </c>
      <c r="D55" s="97">
        <v>144.34711202069738</v>
      </c>
      <c r="E55" s="117">
        <f t="shared" si="0"/>
        <v>0.30585930148522755</v>
      </c>
      <c r="F55" s="98">
        <f t="shared" si="1"/>
        <v>33.80908402907282</v>
      </c>
      <c r="G55" s="98">
        <f t="shared" si="2"/>
        <v>21.19168594171599</v>
      </c>
    </row>
    <row r="56" spans="1:7" ht="15">
      <c r="A56" s="96" t="s">
        <v>56</v>
      </c>
      <c r="B56" s="97">
        <v>120.96312012646762</v>
      </c>
      <c r="C56" s="97">
        <v>136.62543707464675</v>
      </c>
      <c r="D56" s="97">
        <v>151.10336599041912</v>
      </c>
      <c r="E56" s="117">
        <f t="shared" si="0"/>
        <v>0.24916888579295665</v>
      </c>
      <c r="F56" s="98">
        <f t="shared" si="1"/>
        <v>30.140245863951506</v>
      </c>
      <c r="G56" s="98">
        <f t="shared" si="2"/>
        <v>14.477928915772367</v>
      </c>
    </row>
    <row r="57" spans="1:7" ht="15">
      <c r="A57" s="96" t="s">
        <v>57</v>
      </c>
      <c r="B57" s="97">
        <v>62.82231836880019</v>
      </c>
      <c r="C57" s="97">
        <v>69.80953164084723</v>
      </c>
      <c r="D57" s="97">
        <v>84.45427424107149</v>
      </c>
      <c r="E57" s="117">
        <f t="shared" si="0"/>
        <v>0.3443355233291502</v>
      </c>
      <c r="F57" s="98">
        <f t="shared" si="1"/>
        <v>21.6319558722713</v>
      </c>
      <c r="G57" s="98">
        <f t="shared" si="2"/>
        <v>14.644742600224262</v>
      </c>
    </row>
    <row r="58" spans="1:7" ht="15">
      <c r="A58" s="96" t="s">
        <v>58</v>
      </c>
      <c r="B58" s="97">
        <v>150.83949468174322</v>
      </c>
      <c r="C58" s="97">
        <v>163.6220424588139</v>
      </c>
      <c r="D58" s="97">
        <v>185.34894080584672</v>
      </c>
      <c r="E58" s="117">
        <f t="shared" si="0"/>
        <v>0.2287825625305568</v>
      </c>
      <c r="F58" s="98">
        <f t="shared" si="1"/>
        <v>34.509446124103505</v>
      </c>
      <c r="G58" s="98">
        <f t="shared" si="2"/>
        <v>21.72689834703283</v>
      </c>
    </row>
    <row r="59" spans="1:7" ht="15">
      <c r="A59" s="96" t="s">
        <v>277</v>
      </c>
      <c r="B59" s="97">
        <v>103.52683978449927</v>
      </c>
      <c r="C59" s="97">
        <v>110.8937874774073</v>
      </c>
      <c r="D59" s="97">
        <v>126.29683210225843</v>
      </c>
      <c r="E59" s="117">
        <f t="shared" si="0"/>
        <v>0.21994288983568913</v>
      </c>
      <c r="F59" s="98">
        <f t="shared" si="1"/>
        <v>22.76999231775916</v>
      </c>
      <c r="G59" s="98">
        <f t="shared" si="2"/>
        <v>15.403044624851134</v>
      </c>
    </row>
    <row r="60" spans="1:7" ht="15">
      <c r="A60" s="96" t="s">
        <v>60</v>
      </c>
      <c r="B60" s="97">
        <v>82.48681078828162</v>
      </c>
      <c r="C60" s="97">
        <v>94.14856870235782</v>
      </c>
      <c r="D60" s="97">
        <v>108.81233625409877</v>
      </c>
      <c r="E60" s="117">
        <f t="shared" si="0"/>
        <v>0.3191483003675183</v>
      </c>
      <c r="F60" s="98">
        <f t="shared" si="1"/>
        <v>26.32552546581715</v>
      </c>
      <c r="G60" s="98">
        <f t="shared" si="2"/>
        <v>14.663767551740946</v>
      </c>
    </row>
    <row r="61" spans="1:7" ht="15">
      <c r="A61" s="96" t="s">
        <v>61</v>
      </c>
      <c r="B61" s="97">
        <v>54.39171256263433</v>
      </c>
      <c r="C61" s="97">
        <v>58.97338182887545</v>
      </c>
      <c r="D61" s="97">
        <v>69.76222191800572</v>
      </c>
      <c r="E61" s="117">
        <f t="shared" si="0"/>
        <v>0.2825891782258484</v>
      </c>
      <c r="F61" s="98">
        <f t="shared" si="1"/>
        <v>15.37050935537139</v>
      </c>
      <c r="G61" s="98">
        <f t="shared" si="2"/>
        <v>10.788840089130268</v>
      </c>
    </row>
    <row r="62" spans="1:7" ht="15">
      <c r="A62" s="96" t="s">
        <v>62</v>
      </c>
      <c r="B62" s="97">
        <v>55.52763702851052</v>
      </c>
      <c r="C62" s="97">
        <v>61.89426001189595</v>
      </c>
      <c r="D62" s="97">
        <v>70.71096825536189</v>
      </c>
      <c r="E62" s="117">
        <f t="shared" si="0"/>
        <v>0.2734373735200641</v>
      </c>
      <c r="F62" s="98">
        <f t="shared" si="1"/>
        <v>15.183331226851372</v>
      </c>
      <c r="G62" s="98">
        <f t="shared" si="2"/>
        <v>8.81670824346594</v>
      </c>
    </row>
    <row r="63" spans="1:7" ht="15">
      <c r="A63" s="96" t="s">
        <v>63</v>
      </c>
      <c r="B63" s="97">
        <v>112.43724500854567</v>
      </c>
      <c r="C63" s="97">
        <v>122.67725772665504</v>
      </c>
      <c r="D63" s="97">
        <v>135.3868952773906</v>
      </c>
      <c r="E63" s="117">
        <f t="shared" si="0"/>
        <v>0.20411074877457794</v>
      </c>
      <c r="F63" s="98">
        <f t="shared" si="1"/>
        <v>22.949650268844934</v>
      </c>
      <c r="G63" s="98">
        <f t="shared" si="2"/>
        <v>12.709637550735565</v>
      </c>
    </row>
    <row r="64" spans="1:7" ht="15">
      <c r="A64" s="96" t="s">
        <v>64</v>
      </c>
      <c r="B64" s="97">
        <v>87.9795565461534</v>
      </c>
      <c r="C64" s="97">
        <v>96.0319978502604</v>
      </c>
      <c r="D64" s="97">
        <v>105.72351243214783</v>
      </c>
      <c r="E64" s="117">
        <f t="shared" si="0"/>
        <v>0.20168271565094875</v>
      </c>
      <c r="F64" s="98">
        <f t="shared" si="1"/>
        <v>17.743955885994424</v>
      </c>
      <c r="G64" s="98">
        <f t="shared" si="2"/>
        <v>9.691514581887432</v>
      </c>
    </row>
    <row r="65" spans="1:7" ht="15">
      <c r="A65" s="96" t="s">
        <v>65</v>
      </c>
      <c r="B65" s="97">
        <v>152.00330670974105</v>
      </c>
      <c r="C65" s="97">
        <v>174.35403117827084</v>
      </c>
      <c r="D65" s="97">
        <v>187.7204868055068</v>
      </c>
      <c r="E65" s="117">
        <f t="shared" si="0"/>
        <v>0.2349763361659607</v>
      </c>
      <c r="F65" s="98">
        <f t="shared" si="1"/>
        <v>35.71718009576574</v>
      </c>
      <c r="G65" s="98">
        <f t="shared" si="2"/>
        <v>13.36645562723595</v>
      </c>
    </row>
    <row r="66" spans="1:7" ht="15">
      <c r="A66" s="96" t="s">
        <v>66</v>
      </c>
      <c r="B66" s="97">
        <v>72.97076891398603</v>
      </c>
      <c r="C66" s="97">
        <v>78.3763445322237</v>
      </c>
      <c r="D66" s="97">
        <v>89.57267744926189</v>
      </c>
      <c r="E66" s="117">
        <f t="shared" si="0"/>
        <v>0.22751450727955572</v>
      </c>
      <c r="F66" s="98">
        <f t="shared" si="1"/>
        <v>16.601908535275854</v>
      </c>
      <c r="G66" s="98">
        <f t="shared" si="2"/>
        <v>11.196332917038191</v>
      </c>
    </row>
    <row r="67" spans="1:7" ht="15">
      <c r="A67" s="96" t="s">
        <v>67</v>
      </c>
      <c r="B67" s="97">
        <v>63.37040898366761</v>
      </c>
      <c r="C67" s="97">
        <v>69.74455147681685</v>
      </c>
      <c r="D67" s="97">
        <v>78.46369023012264</v>
      </c>
      <c r="E67" s="117">
        <f aca="true" t="shared" si="3" ref="E67:E90">(D67-B67)/B67</f>
        <v>0.23817553789727006</v>
      </c>
      <c r="F67" s="98">
        <f aca="true" t="shared" si="4" ref="F67:F90">D67-B67</f>
        <v>15.093281246455028</v>
      </c>
      <c r="G67" s="98">
        <f aca="true" t="shared" si="5" ref="G67:G90">D67-C67</f>
        <v>8.719138753305785</v>
      </c>
    </row>
    <row r="68" spans="1:7" ht="15">
      <c r="A68" s="96" t="s">
        <v>68</v>
      </c>
      <c r="B68" s="97">
        <v>62.50769404842725</v>
      </c>
      <c r="C68" s="97">
        <v>69.6988182383618</v>
      </c>
      <c r="D68" s="97">
        <v>77.86317852670551</v>
      </c>
      <c r="E68" s="117">
        <f t="shared" si="3"/>
        <v>0.24565751003999198</v>
      </c>
      <c r="F68" s="98">
        <f t="shared" si="4"/>
        <v>15.355484478278264</v>
      </c>
      <c r="G68" s="98">
        <f t="shared" si="5"/>
        <v>8.164360288343715</v>
      </c>
    </row>
    <row r="69" spans="1:7" ht="15">
      <c r="A69" s="96" t="s">
        <v>69</v>
      </c>
      <c r="B69" s="97">
        <v>75.32532215215723</v>
      </c>
      <c r="C69" s="97">
        <v>89.53282311471371</v>
      </c>
      <c r="D69" s="97">
        <v>92.961915617357</v>
      </c>
      <c r="E69" s="117">
        <f t="shared" si="3"/>
        <v>0.23413897161400557</v>
      </c>
      <c r="F69" s="98">
        <f t="shared" si="4"/>
        <v>17.636593465199766</v>
      </c>
      <c r="G69" s="98">
        <f t="shared" si="5"/>
        <v>3.429092502643286</v>
      </c>
    </row>
    <row r="70" spans="1:7" ht="15">
      <c r="A70" s="96" t="s">
        <v>70</v>
      </c>
      <c r="B70" s="97">
        <v>73.16996796845027</v>
      </c>
      <c r="C70" s="97">
        <v>69.76035109168016</v>
      </c>
      <c r="D70" s="97">
        <v>78.71652971625667</v>
      </c>
      <c r="E70" s="117">
        <f t="shared" si="3"/>
        <v>0.07580380177558636</v>
      </c>
      <c r="F70" s="98">
        <f t="shared" si="4"/>
        <v>5.5465617478064075</v>
      </c>
      <c r="G70" s="98">
        <f t="shared" si="5"/>
        <v>8.95617862457651</v>
      </c>
    </row>
    <row r="71" spans="1:7" ht="15">
      <c r="A71" s="96" t="s">
        <v>71</v>
      </c>
      <c r="B71" s="97">
        <v>70.28777301093584</v>
      </c>
      <c r="C71" s="97">
        <v>78.16472215194688</v>
      </c>
      <c r="D71" s="97">
        <v>85.16734680301599</v>
      </c>
      <c r="E71" s="117">
        <f t="shared" si="3"/>
        <v>0.21169505242064063</v>
      </c>
      <c r="F71" s="98">
        <f t="shared" si="4"/>
        <v>14.879573792080151</v>
      </c>
      <c r="G71" s="98">
        <f t="shared" si="5"/>
        <v>7.002624651069112</v>
      </c>
    </row>
    <row r="72" spans="1:7" ht="15">
      <c r="A72" s="96" t="s">
        <v>278</v>
      </c>
      <c r="B72" s="97">
        <v>58.111193219621974</v>
      </c>
      <c r="C72" s="97">
        <v>61.96804387693159</v>
      </c>
      <c r="D72" s="97">
        <v>74.79020415096909</v>
      </c>
      <c r="E72" s="117">
        <f t="shared" si="3"/>
        <v>0.2870189030246111</v>
      </c>
      <c r="F72" s="98">
        <f t="shared" si="4"/>
        <v>16.679010931347115</v>
      </c>
      <c r="G72" s="98">
        <f t="shared" si="5"/>
        <v>12.8221602740375</v>
      </c>
    </row>
    <row r="73" spans="1:7" ht="15">
      <c r="A73" s="96" t="s">
        <v>279</v>
      </c>
      <c r="B73" s="97">
        <v>54.17753517421793</v>
      </c>
      <c r="C73" s="97">
        <v>55.44358851182925</v>
      </c>
      <c r="D73" s="97">
        <v>67.88246154770611</v>
      </c>
      <c r="E73" s="117">
        <f t="shared" si="3"/>
        <v>0.25296326843621525</v>
      </c>
      <c r="F73" s="98">
        <f t="shared" si="4"/>
        <v>13.704926373488185</v>
      </c>
      <c r="G73" s="98">
        <f t="shared" si="5"/>
        <v>12.438873035876867</v>
      </c>
    </row>
    <row r="74" spans="1:7" ht="15">
      <c r="A74" s="96" t="s">
        <v>74</v>
      </c>
      <c r="B74" s="97">
        <v>84.62201455809334</v>
      </c>
      <c r="C74" s="97">
        <v>92.63407246564248</v>
      </c>
      <c r="D74" s="97">
        <v>103.84986997515999</v>
      </c>
      <c r="E74" s="117">
        <f t="shared" si="3"/>
        <v>0.22722048768842124</v>
      </c>
      <c r="F74" s="98">
        <f t="shared" si="4"/>
        <v>19.22785541706665</v>
      </c>
      <c r="G74" s="98">
        <f t="shared" si="5"/>
        <v>11.215797509517515</v>
      </c>
    </row>
    <row r="75" spans="1:7" ht="15">
      <c r="A75" s="96" t="s">
        <v>75</v>
      </c>
      <c r="B75" s="97">
        <v>113.69235196515608</v>
      </c>
      <c r="C75" s="97">
        <v>104.48000438096471</v>
      </c>
      <c r="D75" s="97">
        <v>111.89371151383241</v>
      </c>
      <c r="E75" s="117">
        <f t="shared" si="3"/>
        <v>-0.01582024138153904</v>
      </c>
      <c r="F75" s="98">
        <f t="shared" si="4"/>
        <v>-1.7986404513236636</v>
      </c>
      <c r="G75" s="98">
        <f t="shared" si="5"/>
        <v>7.4137071328677</v>
      </c>
    </row>
    <row r="76" spans="1:7" ht="15">
      <c r="A76" s="96" t="s">
        <v>76</v>
      </c>
      <c r="B76" s="97">
        <v>64.64847844209287</v>
      </c>
      <c r="C76" s="97">
        <v>68.26394259736264</v>
      </c>
      <c r="D76" s="97">
        <v>75.98843500024827</v>
      </c>
      <c r="E76" s="117">
        <f t="shared" si="3"/>
        <v>0.17540948884532323</v>
      </c>
      <c r="F76" s="98">
        <f t="shared" si="4"/>
        <v>11.339956558155407</v>
      </c>
      <c r="G76" s="98">
        <f t="shared" si="5"/>
        <v>7.72449240288563</v>
      </c>
    </row>
    <row r="77" spans="1:7" ht="15">
      <c r="A77" s="96" t="s">
        <v>77</v>
      </c>
      <c r="B77" s="97">
        <v>77.81875440969989</v>
      </c>
      <c r="C77" s="97">
        <v>82.92591455418216</v>
      </c>
      <c r="D77" s="97">
        <v>91.37476833020823</v>
      </c>
      <c r="E77" s="117">
        <f t="shared" si="3"/>
        <v>0.17419983169016923</v>
      </c>
      <c r="F77" s="98">
        <f t="shared" si="4"/>
        <v>13.556013920508335</v>
      </c>
      <c r="G77" s="98">
        <f t="shared" si="5"/>
        <v>8.44885377602607</v>
      </c>
    </row>
    <row r="78" spans="1:7" ht="15">
      <c r="A78" s="96" t="s">
        <v>78</v>
      </c>
      <c r="B78" s="97">
        <v>62.84570361031097</v>
      </c>
      <c r="C78" s="97">
        <v>65.07544055580225</v>
      </c>
      <c r="D78" s="97">
        <v>82.00628055384796</v>
      </c>
      <c r="E78" s="117">
        <f t="shared" si="3"/>
        <v>0.30488284549006706</v>
      </c>
      <c r="F78" s="98">
        <f t="shared" si="4"/>
        <v>19.160576943536988</v>
      </c>
      <c r="G78" s="98">
        <f t="shared" si="5"/>
        <v>16.930839998045712</v>
      </c>
    </row>
    <row r="79" spans="1:7" ht="15">
      <c r="A79" s="96" t="s">
        <v>79</v>
      </c>
      <c r="B79" s="97">
        <v>68.90389776782325</v>
      </c>
      <c r="C79" s="97">
        <v>63.1568717869151</v>
      </c>
      <c r="D79" s="97">
        <v>87.48390525808853</v>
      </c>
      <c r="E79" s="117">
        <f t="shared" si="3"/>
        <v>0.269651037055581</v>
      </c>
      <c r="F79" s="98">
        <f t="shared" si="4"/>
        <v>18.580007490265274</v>
      </c>
      <c r="G79" s="98">
        <f t="shared" si="5"/>
        <v>24.32703347117343</v>
      </c>
    </row>
    <row r="80" spans="1:7" ht="15">
      <c r="A80" s="96" t="s">
        <v>80</v>
      </c>
      <c r="B80" s="97">
        <v>82.07878292554187</v>
      </c>
      <c r="C80" s="97">
        <v>82.84654137872329</v>
      </c>
      <c r="D80" s="97">
        <v>92.33612483050788</v>
      </c>
      <c r="E80" s="117">
        <f t="shared" si="3"/>
        <v>0.12496946883667859</v>
      </c>
      <c r="F80" s="98">
        <f t="shared" si="4"/>
        <v>10.257341904966012</v>
      </c>
      <c r="G80" s="98">
        <f t="shared" si="5"/>
        <v>9.489583451784597</v>
      </c>
    </row>
    <row r="81" spans="1:7" ht="15">
      <c r="A81" s="96" t="s">
        <v>81</v>
      </c>
      <c r="B81" s="97">
        <v>85.54358476837254</v>
      </c>
      <c r="C81" s="97">
        <v>94.82126639250934</v>
      </c>
      <c r="D81" s="97">
        <v>101.88260887638737</v>
      </c>
      <c r="E81" s="117">
        <f t="shared" si="3"/>
        <v>0.19100233117721463</v>
      </c>
      <c r="F81" s="98">
        <f t="shared" si="4"/>
        <v>16.339024108014826</v>
      </c>
      <c r="G81" s="98">
        <f t="shared" si="5"/>
        <v>7.061342483878022</v>
      </c>
    </row>
    <row r="82" spans="1:7" ht="15">
      <c r="A82" s="96" t="s">
        <v>82</v>
      </c>
      <c r="B82" s="97">
        <v>47.211093565199306</v>
      </c>
      <c r="C82" s="97">
        <v>48.49412757747498</v>
      </c>
      <c r="D82" s="97">
        <v>60.300592936323795</v>
      </c>
      <c r="E82" s="117">
        <f t="shared" si="3"/>
        <v>0.2772547378731584</v>
      </c>
      <c r="F82" s="98">
        <f t="shared" si="4"/>
        <v>13.08949937112449</v>
      </c>
      <c r="G82" s="98">
        <f t="shared" si="5"/>
        <v>11.806465358848818</v>
      </c>
    </row>
    <row r="83" spans="1:7" ht="15">
      <c r="A83" s="96" t="s">
        <v>83</v>
      </c>
      <c r="B83" s="97">
        <v>70.17139099715804</v>
      </c>
      <c r="C83" s="97">
        <v>76.77810795380866</v>
      </c>
      <c r="D83" s="97">
        <v>85.92718859161334</v>
      </c>
      <c r="E83" s="117">
        <f t="shared" si="3"/>
        <v>0.2245330664044185</v>
      </c>
      <c r="F83" s="98">
        <f t="shared" si="4"/>
        <v>15.755797594455302</v>
      </c>
      <c r="G83" s="98">
        <f t="shared" si="5"/>
        <v>9.149080637804687</v>
      </c>
    </row>
    <row r="84" spans="1:7" ht="15">
      <c r="A84" s="96" t="s">
        <v>84</v>
      </c>
      <c r="B84" s="97">
        <v>89.83228263156549</v>
      </c>
      <c r="C84" s="97">
        <v>98.1760645825802</v>
      </c>
      <c r="D84" s="97">
        <v>108.10109503554317</v>
      </c>
      <c r="E84" s="117">
        <f t="shared" si="3"/>
        <v>0.20336578197511299</v>
      </c>
      <c r="F84" s="98">
        <f t="shared" si="4"/>
        <v>18.268812403977677</v>
      </c>
      <c r="G84" s="98">
        <f t="shared" si="5"/>
        <v>9.925030452962972</v>
      </c>
    </row>
    <row r="85" spans="1:7" ht="15">
      <c r="A85" s="96" t="s">
        <v>280</v>
      </c>
      <c r="B85" s="97">
        <v>60.002949382014194</v>
      </c>
      <c r="C85" s="97">
        <v>64.7466005108796</v>
      </c>
      <c r="D85" s="97">
        <v>75.00620324689106</v>
      </c>
      <c r="E85" s="117">
        <f t="shared" si="3"/>
        <v>0.2500419399279408</v>
      </c>
      <c r="F85" s="98">
        <f t="shared" si="4"/>
        <v>15.003253864876868</v>
      </c>
      <c r="G85" s="98">
        <f t="shared" si="5"/>
        <v>10.259602736011459</v>
      </c>
    </row>
    <row r="86" spans="1:7" ht="15">
      <c r="A86" s="96" t="s">
        <v>86</v>
      </c>
      <c r="B86" s="97">
        <v>47.233580763108534</v>
      </c>
      <c r="C86" s="97">
        <v>50.245608973839</v>
      </c>
      <c r="D86" s="97">
        <v>61.67994480187817</v>
      </c>
      <c r="E86" s="117">
        <f t="shared" si="3"/>
        <v>0.3058494360447233</v>
      </c>
      <c r="F86" s="98">
        <f t="shared" si="4"/>
        <v>14.446364038769637</v>
      </c>
      <c r="G86" s="98">
        <f t="shared" si="5"/>
        <v>11.434335828039174</v>
      </c>
    </row>
    <row r="87" spans="1:7" ht="15">
      <c r="A87" s="96" t="s">
        <v>87</v>
      </c>
      <c r="B87" s="97">
        <v>42.170198806853726</v>
      </c>
      <c r="C87" s="97">
        <v>45.0525533148308</v>
      </c>
      <c r="D87" s="97">
        <v>56.79731207088331</v>
      </c>
      <c r="E87" s="117">
        <f t="shared" si="3"/>
        <v>0.346859006546877</v>
      </c>
      <c r="F87" s="98">
        <f t="shared" si="4"/>
        <v>14.627113264029582</v>
      </c>
      <c r="G87" s="98">
        <f t="shared" si="5"/>
        <v>11.744758756052505</v>
      </c>
    </row>
    <row r="88" spans="1:7" ht="15">
      <c r="A88" s="96" t="s">
        <v>88</v>
      </c>
      <c r="B88" s="97">
        <v>45.09272025205505</v>
      </c>
      <c r="C88" s="97">
        <v>48.035077523884794</v>
      </c>
      <c r="D88" s="97">
        <v>59.86188421256788</v>
      </c>
      <c r="E88" s="117">
        <f t="shared" si="3"/>
        <v>0.3275287868631021</v>
      </c>
      <c r="F88" s="98">
        <f t="shared" si="4"/>
        <v>14.769163960512827</v>
      </c>
      <c r="G88" s="98">
        <f t="shared" si="5"/>
        <v>11.826806688683085</v>
      </c>
    </row>
    <row r="89" spans="1:7" ht="15">
      <c r="A89" s="96" t="s">
        <v>281</v>
      </c>
      <c r="B89" s="97">
        <v>118.03499001593786</v>
      </c>
      <c r="C89" s="97">
        <v>137.76034725245287</v>
      </c>
      <c r="D89" s="97">
        <v>142.52736520685707</v>
      </c>
      <c r="E89" s="117">
        <f t="shared" si="3"/>
        <v>0.20750097227620456</v>
      </c>
      <c r="F89" s="98">
        <f t="shared" si="4"/>
        <v>24.492375190919205</v>
      </c>
      <c r="G89" s="98">
        <f t="shared" si="5"/>
        <v>4.767017954404196</v>
      </c>
    </row>
    <row r="90" spans="1:7" ht="15">
      <c r="A90" s="96" t="s">
        <v>174</v>
      </c>
      <c r="B90" s="99">
        <v>65.73244548421546</v>
      </c>
      <c r="C90" s="99">
        <v>71.80188318842335</v>
      </c>
      <c r="D90" s="99">
        <v>81.59241788739057</v>
      </c>
      <c r="E90" s="94">
        <f t="shared" si="3"/>
        <v>0.24128072957491917</v>
      </c>
      <c r="F90" s="100">
        <f t="shared" si="4"/>
        <v>15.859972403175107</v>
      </c>
      <c r="G90" s="100">
        <f t="shared" si="5"/>
        <v>9.790534698967221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workbookViewId="0" topLeftCell="F1">
      <selection activeCell="I1" sqref="I1:Q1048576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>
      <c r="A1" s="55" t="s">
        <v>175</v>
      </c>
      <c r="B1" s="95">
        <v>42005</v>
      </c>
      <c r="C1" s="95">
        <v>42339</v>
      </c>
      <c r="D1" s="95">
        <v>42370</v>
      </c>
      <c r="E1" s="1" t="s">
        <v>313</v>
      </c>
      <c r="F1" s="1" t="s">
        <v>314</v>
      </c>
      <c r="G1" s="1" t="s">
        <v>315</v>
      </c>
    </row>
    <row r="2" spans="1:7" ht="15">
      <c r="A2" s="101" t="s">
        <v>176</v>
      </c>
      <c r="B2" s="102">
        <v>60.217318958839904</v>
      </c>
      <c r="C2" s="103">
        <v>65.2303403647897</v>
      </c>
      <c r="D2" s="103">
        <v>75.35603336474995</v>
      </c>
      <c r="E2" s="117">
        <f>(D2-B2)/B2</f>
        <v>0.25140133549050475</v>
      </c>
      <c r="F2" s="104">
        <f>(D2-B2)</f>
        <v>15.138714405910044</v>
      </c>
      <c r="G2" s="104">
        <f>(D2-C2)</f>
        <v>10.12569299996025</v>
      </c>
    </row>
    <row r="3" spans="1:7" ht="15">
      <c r="A3" s="85" t="s">
        <v>177</v>
      </c>
      <c r="B3" s="105">
        <v>56.13850581330526</v>
      </c>
      <c r="C3" s="106">
        <v>59.22486661838065</v>
      </c>
      <c r="D3" s="106">
        <v>71.24761679724132</v>
      </c>
      <c r="E3" s="117">
        <f aca="true" t="shared" si="0" ref="E3:E66">(D3-B3)/B3</f>
        <v>0.2691398847376356</v>
      </c>
      <c r="F3" s="104">
        <f aca="true" t="shared" si="1" ref="F3:F66">(D3-B3)</f>
        <v>15.109110983936063</v>
      </c>
      <c r="G3" s="104">
        <f aca="true" t="shared" si="2" ref="G3:G66">(D3-C3)</f>
        <v>12.022750178860669</v>
      </c>
    </row>
    <row r="4" spans="1:7" ht="15">
      <c r="A4" s="85" t="s">
        <v>178</v>
      </c>
      <c r="B4" s="105">
        <v>55.6922060516095</v>
      </c>
      <c r="C4" s="106">
        <v>59.8514908325819</v>
      </c>
      <c r="D4" s="106">
        <v>69.4956289968395</v>
      </c>
      <c r="E4" s="117">
        <f t="shared" si="0"/>
        <v>0.24785196931215978</v>
      </c>
      <c r="F4" s="104">
        <f t="shared" si="1"/>
        <v>13.803422945229997</v>
      </c>
      <c r="G4" s="104">
        <f t="shared" si="2"/>
        <v>9.644138164257598</v>
      </c>
    </row>
    <row r="5" spans="1:7" ht="15">
      <c r="A5" s="85" t="s">
        <v>179</v>
      </c>
      <c r="B5" s="105">
        <v>58.65979045452557</v>
      </c>
      <c r="C5" s="106">
        <v>60.246246650669164</v>
      </c>
      <c r="D5" s="106">
        <v>73.3621920538947</v>
      </c>
      <c r="E5" s="117">
        <f t="shared" si="0"/>
        <v>0.25063849504826946</v>
      </c>
      <c r="F5" s="104">
        <f t="shared" si="1"/>
        <v>14.702401599369132</v>
      </c>
      <c r="G5" s="104">
        <f t="shared" si="2"/>
        <v>13.115945403225538</v>
      </c>
    </row>
    <row r="6" spans="1:7" ht="15">
      <c r="A6" s="85" t="s">
        <v>181</v>
      </c>
      <c r="B6" s="105">
        <v>55.30896694956486</v>
      </c>
      <c r="C6" s="106">
        <v>59.33156322394812</v>
      </c>
      <c r="D6" s="106">
        <v>69.4394620904152</v>
      </c>
      <c r="E6" s="117">
        <f t="shared" si="0"/>
        <v>0.25548289762373716</v>
      </c>
      <c r="F6" s="104">
        <f t="shared" si="1"/>
        <v>14.130495140850343</v>
      </c>
      <c r="G6" s="104">
        <f t="shared" si="2"/>
        <v>10.107898866467082</v>
      </c>
    </row>
    <row r="7" spans="1:7" ht="15">
      <c r="A7" s="85" t="s">
        <v>182</v>
      </c>
      <c r="B7" s="105">
        <v>71.50624027753526</v>
      </c>
      <c r="C7" s="106">
        <v>76.87185865770782</v>
      </c>
      <c r="D7" s="106">
        <v>86.65236320861588</v>
      </c>
      <c r="E7" s="117">
        <f t="shared" si="0"/>
        <v>0.21181540061810528</v>
      </c>
      <c r="F7" s="104">
        <f t="shared" si="1"/>
        <v>15.146122931080626</v>
      </c>
      <c r="G7" s="104">
        <f t="shared" si="2"/>
        <v>9.780504550908063</v>
      </c>
    </row>
    <row r="8" spans="1:7" ht="15">
      <c r="A8" s="85" t="s">
        <v>183</v>
      </c>
      <c r="B8" s="105">
        <v>60.15113675361582</v>
      </c>
      <c r="C8" s="106">
        <v>66.25319112019149</v>
      </c>
      <c r="D8" s="106">
        <v>74.15438363039445</v>
      </c>
      <c r="E8" s="117">
        <f t="shared" si="0"/>
        <v>0.23280103473583744</v>
      </c>
      <c r="F8" s="104">
        <f t="shared" si="1"/>
        <v>14.003246876778626</v>
      </c>
      <c r="G8" s="104">
        <f t="shared" si="2"/>
        <v>7.901192510202961</v>
      </c>
    </row>
    <row r="9" spans="1:7" ht="15">
      <c r="A9" s="85" t="s">
        <v>185</v>
      </c>
      <c r="B9" s="105">
        <v>64.4909897164963</v>
      </c>
      <c r="C9" s="106">
        <v>64.86906583396838</v>
      </c>
      <c r="D9" s="106">
        <v>75.2085783878825</v>
      </c>
      <c r="E9" s="117">
        <f t="shared" si="0"/>
        <v>0.1661873808806615</v>
      </c>
      <c r="F9" s="104">
        <f t="shared" si="1"/>
        <v>10.717588671386196</v>
      </c>
      <c r="G9" s="104">
        <f t="shared" si="2"/>
        <v>10.339512553914119</v>
      </c>
    </row>
    <row r="10" spans="1:7" ht="15">
      <c r="A10" s="85" t="s">
        <v>186</v>
      </c>
      <c r="B10" s="105">
        <v>55.26722564330375</v>
      </c>
      <c r="C10" s="106">
        <v>59.688330569748885</v>
      </c>
      <c r="D10" s="106">
        <v>69.80065000275921</v>
      </c>
      <c r="E10" s="117">
        <f t="shared" si="0"/>
        <v>0.26296641798621473</v>
      </c>
      <c r="F10" s="104">
        <f t="shared" si="1"/>
        <v>14.53342435945546</v>
      </c>
      <c r="G10" s="104">
        <f t="shared" si="2"/>
        <v>10.112319433010327</v>
      </c>
    </row>
    <row r="11" spans="1:7" ht="15">
      <c r="A11" s="85" t="s">
        <v>187</v>
      </c>
      <c r="B11" s="105">
        <v>57.84736109511674</v>
      </c>
      <c r="C11" s="106">
        <v>62.311282635699555</v>
      </c>
      <c r="D11" s="106">
        <v>72.30775553422396</v>
      </c>
      <c r="E11" s="117">
        <f>(D11-B11)/B11</f>
        <v>0.24997500603926273</v>
      </c>
      <c r="F11" s="104">
        <f t="shared" si="1"/>
        <v>14.460394439107219</v>
      </c>
      <c r="G11" s="104">
        <f t="shared" si="2"/>
        <v>9.996472898524402</v>
      </c>
    </row>
    <row r="12" spans="1:7" ht="15">
      <c r="A12" s="85" t="s">
        <v>191</v>
      </c>
      <c r="B12" s="105">
        <v>62.77580131444013</v>
      </c>
      <c r="C12" s="106">
        <v>74.58585351272632</v>
      </c>
      <c r="D12" s="106">
        <v>78.28321881559354</v>
      </c>
      <c r="E12" s="117">
        <f t="shared" si="0"/>
        <v>0.2470285870741452</v>
      </c>
      <c r="F12" s="104">
        <f t="shared" si="1"/>
        <v>15.507417501153412</v>
      </c>
      <c r="G12" s="104">
        <f t="shared" si="2"/>
        <v>3.697365302867226</v>
      </c>
    </row>
    <row r="13" spans="1:7" ht="15">
      <c r="A13" s="85" t="s">
        <v>192</v>
      </c>
      <c r="B13" s="105">
        <v>56.439599362185994</v>
      </c>
      <c r="C13" s="106">
        <v>60.33485705016424</v>
      </c>
      <c r="D13" s="106">
        <v>71.9052579197583</v>
      </c>
      <c r="E13" s="117">
        <f t="shared" si="0"/>
        <v>0.27402140930033164</v>
      </c>
      <c r="F13" s="104">
        <f t="shared" si="1"/>
        <v>15.465658557572304</v>
      </c>
      <c r="G13" s="104">
        <f t="shared" si="2"/>
        <v>11.57040086959406</v>
      </c>
    </row>
    <row r="14" spans="1:7" ht="15">
      <c r="A14" s="85" t="s">
        <v>193</v>
      </c>
      <c r="B14" s="105">
        <v>60.05006042719399</v>
      </c>
      <c r="C14" s="106">
        <v>60.19014082148658</v>
      </c>
      <c r="D14" s="106">
        <v>73.73045856447455</v>
      </c>
      <c r="E14" s="117">
        <f t="shared" si="0"/>
        <v>0.22781655905021062</v>
      </c>
      <c r="F14" s="104">
        <f t="shared" si="1"/>
        <v>13.680398137280555</v>
      </c>
      <c r="G14" s="104">
        <f t="shared" si="2"/>
        <v>13.540317742987966</v>
      </c>
    </row>
    <row r="15" spans="1:7" ht="15">
      <c r="A15" s="85" t="s">
        <v>194</v>
      </c>
      <c r="B15" s="105">
        <v>57.18931288378108</v>
      </c>
      <c r="C15" s="106">
        <v>63.8129785138466</v>
      </c>
      <c r="D15" s="106">
        <v>71.32610851500293</v>
      </c>
      <c r="E15" s="117">
        <f t="shared" si="0"/>
        <v>0.24719296173308378</v>
      </c>
      <c r="F15" s="104">
        <f t="shared" si="1"/>
        <v>14.136795631221851</v>
      </c>
      <c r="G15" s="104">
        <f t="shared" si="2"/>
        <v>7.513130001156327</v>
      </c>
    </row>
    <row r="16" spans="1:7" ht="15">
      <c r="A16" s="85" t="s">
        <v>195</v>
      </c>
      <c r="B16" s="105">
        <v>57.0167718761959</v>
      </c>
      <c r="C16" s="106">
        <v>61.49785528990952</v>
      </c>
      <c r="D16" s="106">
        <v>70.04958484246431</v>
      </c>
      <c r="E16" s="117">
        <f t="shared" si="0"/>
        <v>0.2285785837642191</v>
      </c>
      <c r="F16" s="104">
        <f t="shared" si="1"/>
        <v>13.032812966268416</v>
      </c>
      <c r="G16" s="104">
        <f t="shared" si="2"/>
        <v>8.55172955255479</v>
      </c>
    </row>
    <row r="17" spans="1:7" ht="15">
      <c r="A17" s="85" t="s">
        <v>196</v>
      </c>
      <c r="B17" s="105">
        <v>64.86582134746405</v>
      </c>
      <c r="C17" s="106">
        <v>72.84764101662773</v>
      </c>
      <c r="D17" s="106">
        <v>81.29396762750396</v>
      </c>
      <c r="E17" s="117">
        <f t="shared" si="0"/>
        <v>0.25326352058412926</v>
      </c>
      <c r="F17" s="104">
        <f t="shared" si="1"/>
        <v>16.42814628003991</v>
      </c>
      <c r="G17" s="104">
        <f t="shared" si="2"/>
        <v>8.446326610876227</v>
      </c>
    </row>
    <row r="18" spans="1:7" ht="15">
      <c r="A18" s="85" t="s">
        <v>197</v>
      </c>
      <c r="B18" s="105">
        <v>60.24219732185232</v>
      </c>
      <c r="C18" s="106">
        <v>64.99769947888907</v>
      </c>
      <c r="D18" s="106">
        <v>75.0610335674663</v>
      </c>
      <c r="E18" s="117">
        <f t="shared" si="0"/>
        <v>0.24598764494665223</v>
      </c>
      <c r="F18" s="104">
        <f t="shared" si="1"/>
        <v>14.818836245613973</v>
      </c>
      <c r="G18" s="104">
        <f t="shared" si="2"/>
        <v>10.063334088577221</v>
      </c>
    </row>
    <row r="19" spans="1:7" ht="15">
      <c r="A19" s="85" t="s">
        <v>198</v>
      </c>
      <c r="B19" s="105">
        <v>59.5698293991561</v>
      </c>
      <c r="C19" s="106">
        <v>64.737797924677</v>
      </c>
      <c r="D19" s="106">
        <v>73.94448201391768</v>
      </c>
      <c r="E19" s="117">
        <f t="shared" si="0"/>
        <v>0.24130760084005243</v>
      </c>
      <c r="F19" s="104">
        <f t="shared" si="1"/>
        <v>14.37465261476158</v>
      </c>
      <c r="G19" s="104">
        <f t="shared" si="2"/>
        <v>9.206684089240682</v>
      </c>
    </row>
    <row r="20" spans="1:7" ht="15">
      <c r="A20" s="85" t="s">
        <v>199</v>
      </c>
      <c r="B20" s="105">
        <v>54.5938699277019</v>
      </c>
      <c r="C20" s="106">
        <v>57.586502855209275</v>
      </c>
      <c r="D20" s="106">
        <v>68.02529818707116</v>
      </c>
      <c r="E20" s="117">
        <f t="shared" si="0"/>
        <v>0.24602447632227495</v>
      </c>
      <c r="F20" s="104">
        <f t="shared" si="1"/>
        <v>13.431428259369255</v>
      </c>
      <c r="G20" s="104">
        <f t="shared" si="2"/>
        <v>10.438795331861883</v>
      </c>
    </row>
    <row r="21" spans="1:7" ht="15">
      <c r="A21" s="85" t="s">
        <v>200</v>
      </c>
      <c r="B21" s="105">
        <v>52.97022830882204</v>
      </c>
      <c r="C21" s="106">
        <v>59.08950000209489</v>
      </c>
      <c r="D21" s="106">
        <v>67.44409434161575</v>
      </c>
      <c r="E21" s="117">
        <f t="shared" si="0"/>
        <v>0.2732453020290859</v>
      </c>
      <c r="F21" s="104">
        <f t="shared" si="1"/>
        <v>14.473866032793715</v>
      </c>
      <c r="G21" s="104">
        <f t="shared" si="2"/>
        <v>8.354594339520865</v>
      </c>
    </row>
    <row r="22" spans="1:7" ht="15">
      <c r="A22" s="85" t="s">
        <v>113</v>
      </c>
      <c r="B22" s="105">
        <v>58.424401398021445</v>
      </c>
      <c r="C22" s="106">
        <v>60.464558471557055</v>
      </c>
      <c r="D22" s="106">
        <v>72.4187509862584</v>
      </c>
      <c r="E22" s="117">
        <f t="shared" si="0"/>
        <v>0.2395291907725199</v>
      </c>
      <c r="F22" s="104">
        <f t="shared" si="1"/>
        <v>13.994349588236958</v>
      </c>
      <c r="G22" s="104">
        <f t="shared" si="2"/>
        <v>11.954192514701347</v>
      </c>
    </row>
    <row r="23" spans="1:7" ht="15">
      <c r="A23" s="85" t="s">
        <v>202</v>
      </c>
      <c r="B23" s="105">
        <v>54.77708271713811</v>
      </c>
      <c r="C23" s="106">
        <v>58.73449648209087</v>
      </c>
      <c r="D23" s="106">
        <v>69.41593438096778</v>
      </c>
      <c r="E23" s="117">
        <f t="shared" si="0"/>
        <v>0.26724409073449285</v>
      </c>
      <c r="F23" s="104">
        <f t="shared" si="1"/>
        <v>14.638851663829676</v>
      </c>
      <c r="G23" s="104">
        <f t="shared" si="2"/>
        <v>10.681437898876915</v>
      </c>
    </row>
    <row r="24" spans="1:7" ht="15">
      <c r="A24" s="85" t="s">
        <v>203</v>
      </c>
      <c r="B24" s="105">
        <v>59.68346255170897</v>
      </c>
      <c r="C24" s="106">
        <v>62.34165864468494</v>
      </c>
      <c r="D24" s="106">
        <v>73.34255826133854</v>
      </c>
      <c r="E24" s="117">
        <f t="shared" si="0"/>
        <v>0.22885896906191572</v>
      </c>
      <c r="F24" s="104">
        <f t="shared" si="1"/>
        <v>13.659095709629568</v>
      </c>
      <c r="G24" s="104">
        <f t="shared" si="2"/>
        <v>11.000899616653598</v>
      </c>
    </row>
    <row r="25" spans="1:7" ht="15">
      <c r="A25" s="85" t="s">
        <v>204</v>
      </c>
      <c r="B25" s="105">
        <v>67.31256579592375</v>
      </c>
      <c r="C25" s="106">
        <v>68.19860581056246</v>
      </c>
      <c r="D25" s="106">
        <v>80.17462104704208</v>
      </c>
      <c r="E25" s="117">
        <f t="shared" si="0"/>
        <v>0.1910795569747428</v>
      </c>
      <c r="F25" s="104">
        <f t="shared" si="1"/>
        <v>12.862055251118335</v>
      </c>
      <c r="G25" s="104">
        <f t="shared" si="2"/>
        <v>11.976015236479626</v>
      </c>
    </row>
    <row r="26" spans="1:7" ht="15">
      <c r="A26" s="85" t="s">
        <v>205</v>
      </c>
      <c r="B26" s="105">
        <v>62.63478177905803</v>
      </c>
      <c r="C26" s="106">
        <v>65.3990941601683</v>
      </c>
      <c r="D26" s="106">
        <v>77.49908708827681</v>
      </c>
      <c r="E26" s="117">
        <f t="shared" si="0"/>
        <v>0.23731710859394525</v>
      </c>
      <c r="F26" s="104">
        <f t="shared" si="1"/>
        <v>14.864305309218778</v>
      </c>
      <c r="G26" s="104">
        <f t="shared" si="2"/>
        <v>12.099992928108506</v>
      </c>
    </row>
    <row r="27" spans="1:7" ht="15">
      <c r="A27" s="85" t="s">
        <v>206</v>
      </c>
      <c r="B27" s="105">
        <v>67.272179949067</v>
      </c>
      <c r="C27" s="106">
        <v>75.12143764510832</v>
      </c>
      <c r="D27" s="106">
        <v>82.21536328150965</v>
      </c>
      <c r="E27" s="117">
        <f t="shared" si="0"/>
        <v>0.22213020811509923</v>
      </c>
      <c r="F27" s="104">
        <f t="shared" si="1"/>
        <v>14.943183332442658</v>
      </c>
      <c r="G27" s="104">
        <f t="shared" si="2"/>
        <v>7.093925636401337</v>
      </c>
    </row>
    <row r="28" spans="1:7" ht="15">
      <c r="A28" s="85" t="s">
        <v>207</v>
      </c>
      <c r="B28" s="105">
        <v>54.00028759074659</v>
      </c>
      <c r="C28" s="106">
        <v>59.39499230429141</v>
      </c>
      <c r="D28" s="106">
        <v>69.13120723819493</v>
      </c>
      <c r="E28" s="117">
        <f t="shared" si="0"/>
        <v>0.2802007234132056</v>
      </c>
      <c r="F28" s="104">
        <f t="shared" si="1"/>
        <v>15.130919647448344</v>
      </c>
      <c r="G28" s="104">
        <f t="shared" si="2"/>
        <v>9.736214933903526</v>
      </c>
    </row>
    <row r="29" spans="1:7" ht="15">
      <c r="A29" s="85" t="s">
        <v>208</v>
      </c>
      <c r="B29" s="105">
        <v>51.53340728266105</v>
      </c>
      <c r="C29" s="106">
        <v>54.266183189129244</v>
      </c>
      <c r="D29" s="106">
        <v>65.63001223613783</v>
      </c>
      <c r="E29" s="117">
        <f t="shared" si="0"/>
        <v>0.2735430412384109</v>
      </c>
      <c r="F29" s="104">
        <f t="shared" si="1"/>
        <v>14.096604953476778</v>
      </c>
      <c r="G29" s="104">
        <f t="shared" si="2"/>
        <v>11.363829047008586</v>
      </c>
    </row>
    <row r="30" spans="1:7" ht="15">
      <c r="A30" s="85" t="s">
        <v>209</v>
      </c>
      <c r="B30" s="105">
        <v>60.75832368454908</v>
      </c>
      <c r="C30" s="106">
        <v>62.352964014402154</v>
      </c>
      <c r="D30" s="106">
        <v>72.40557039297978</v>
      </c>
      <c r="E30" s="117">
        <f t="shared" si="0"/>
        <v>0.1916979600836586</v>
      </c>
      <c r="F30" s="104">
        <f t="shared" si="1"/>
        <v>11.6472467084307</v>
      </c>
      <c r="G30" s="104">
        <f t="shared" si="2"/>
        <v>10.052606378577629</v>
      </c>
    </row>
    <row r="31" spans="1:7" ht="15">
      <c r="A31" s="85" t="s">
        <v>210</v>
      </c>
      <c r="B31" s="105">
        <v>61.10346156290717</v>
      </c>
      <c r="C31" s="106">
        <v>60.86612574971359</v>
      </c>
      <c r="D31" s="106">
        <v>71.87502492490368</v>
      </c>
      <c r="E31" s="117">
        <f t="shared" si="0"/>
        <v>0.1762840121734672</v>
      </c>
      <c r="F31" s="104">
        <f t="shared" si="1"/>
        <v>10.771563361996513</v>
      </c>
      <c r="G31" s="104">
        <f t="shared" si="2"/>
        <v>11.008899175190095</v>
      </c>
    </row>
    <row r="32" spans="1:7" ht="15">
      <c r="A32" s="85" t="s">
        <v>211</v>
      </c>
      <c r="B32" s="105">
        <v>59.665492286860754</v>
      </c>
      <c r="C32" s="106">
        <v>64.37073594155342</v>
      </c>
      <c r="D32" s="106">
        <v>74.79307380575243</v>
      </c>
      <c r="E32" s="117">
        <f t="shared" si="0"/>
        <v>0.2535398760503145</v>
      </c>
      <c r="F32" s="104">
        <f t="shared" si="1"/>
        <v>15.127581518891674</v>
      </c>
      <c r="G32" s="104">
        <f t="shared" si="2"/>
        <v>10.422337864199008</v>
      </c>
    </row>
    <row r="33" spans="1:7" ht="15">
      <c r="A33" s="85" t="s">
        <v>213</v>
      </c>
      <c r="B33" s="105">
        <v>55.61877370020529</v>
      </c>
      <c r="C33" s="106">
        <v>60.38630778449457</v>
      </c>
      <c r="D33" s="106">
        <v>70.29062383846535</v>
      </c>
      <c r="E33" s="117">
        <f t="shared" si="0"/>
        <v>0.2637931252735604</v>
      </c>
      <c r="F33" s="104">
        <f t="shared" si="1"/>
        <v>14.671850138260062</v>
      </c>
      <c r="G33" s="104">
        <f t="shared" si="2"/>
        <v>9.904316053970781</v>
      </c>
    </row>
    <row r="34" spans="1:7" ht="15">
      <c r="A34" s="85" t="s">
        <v>231</v>
      </c>
      <c r="B34" s="105">
        <v>57.983852451031424</v>
      </c>
      <c r="C34" s="106">
        <v>61.398374557579984</v>
      </c>
      <c r="D34" s="106">
        <v>72.38948838202803</v>
      </c>
      <c r="E34" s="117">
        <f t="shared" si="0"/>
        <v>0.2484422010966324</v>
      </c>
      <c r="F34" s="104">
        <f t="shared" si="1"/>
        <v>14.40563593099661</v>
      </c>
      <c r="G34" s="104">
        <f t="shared" si="2"/>
        <v>10.99111382444805</v>
      </c>
    </row>
    <row r="35" spans="1:7" ht="15">
      <c r="A35" s="85" t="s">
        <v>214</v>
      </c>
      <c r="B35" s="105">
        <v>72.86459819072104</v>
      </c>
      <c r="C35" s="106">
        <v>80.82117022304585</v>
      </c>
      <c r="D35" s="106">
        <v>90.65044751874353</v>
      </c>
      <c r="E35" s="117">
        <f t="shared" si="0"/>
        <v>0.24409452285002015</v>
      </c>
      <c r="F35" s="104">
        <f t="shared" si="1"/>
        <v>17.785849328022493</v>
      </c>
      <c r="G35" s="104">
        <f t="shared" si="2"/>
        <v>9.829277295697679</v>
      </c>
    </row>
    <row r="36" spans="1:7" ht="15">
      <c r="A36" s="85" t="s">
        <v>215</v>
      </c>
      <c r="B36" s="105">
        <v>64.74446760684005</v>
      </c>
      <c r="C36" s="106">
        <v>71.76689183305159</v>
      </c>
      <c r="D36" s="106">
        <v>80.78997604784298</v>
      </c>
      <c r="E36" s="117">
        <f t="shared" si="0"/>
        <v>0.24782825520226812</v>
      </c>
      <c r="F36" s="104">
        <f t="shared" si="1"/>
        <v>16.045508441002937</v>
      </c>
      <c r="G36" s="104">
        <f t="shared" si="2"/>
        <v>9.023084214791396</v>
      </c>
    </row>
    <row r="37" spans="1:7" ht="15">
      <c r="A37" s="85" t="s">
        <v>219</v>
      </c>
      <c r="B37" s="105">
        <v>59.754777104441075</v>
      </c>
      <c r="C37" s="106">
        <v>63.82438569754008</v>
      </c>
      <c r="D37" s="106">
        <v>76.28540334237103</v>
      </c>
      <c r="E37" s="117">
        <f t="shared" si="0"/>
        <v>0.2766410827545597</v>
      </c>
      <c r="F37" s="104">
        <f t="shared" si="1"/>
        <v>16.53062623792995</v>
      </c>
      <c r="G37" s="104">
        <f t="shared" si="2"/>
        <v>12.461017644830946</v>
      </c>
    </row>
    <row r="38" spans="1:7" ht="15">
      <c r="A38" s="85" t="s">
        <v>220</v>
      </c>
      <c r="B38" s="105">
        <v>58.71603219432001</v>
      </c>
      <c r="C38" s="106">
        <v>62.666796635387165</v>
      </c>
      <c r="D38" s="106">
        <v>72.83802417562883</v>
      </c>
      <c r="E38" s="117">
        <f t="shared" si="0"/>
        <v>0.2405133905263261</v>
      </c>
      <c r="F38" s="104">
        <f t="shared" si="1"/>
        <v>14.121991981308824</v>
      </c>
      <c r="G38" s="104">
        <f t="shared" si="2"/>
        <v>10.171227540241667</v>
      </c>
    </row>
    <row r="39" spans="1:7" ht="15">
      <c r="A39" s="85" t="s">
        <v>221</v>
      </c>
      <c r="B39" s="105">
        <v>59.24027444336057</v>
      </c>
      <c r="C39" s="106">
        <v>64.69479810821807</v>
      </c>
      <c r="D39" s="106">
        <v>75.09384633940074</v>
      </c>
      <c r="E39" s="117">
        <f t="shared" si="0"/>
        <v>0.26761476115708616</v>
      </c>
      <c r="F39" s="104">
        <f t="shared" si="1"/>
        <v>15.853571896040172</v>
      </c>
      <c r="G39" s="104">
        <f t="shared" si="2"/>
        <v>10.399048231182675</v>
      </c>
    </row>
    <row r="40" spans="1:7" ht="15">
      <c r="A40" s="85" t="s">
        <v>131</v>
      </c>
      <c r="B40" s="105">
        <v>66.82210001958258</v>
      </c>
      <c r="C40" s="106">
        <v>69.50264459775777</v>
      </c>
      <c r="D40" s="106">
        <v>80.76909662051338</v>
      </c>
      <c r="E40" s="117">
        <f t="shared" si="0"/>
        <v>0.20871832218448028</v>
      </c>
      <c r="F40" s="104">
        <f t="shared" si="1"/>
        <v>13.946996600930802</v>
      </c>
      <c r="G40" s="104">
        <f t="shared" si="2"/>
        <v>11.266452022755615</v>
      </c>
    </row>
    <row r="41" spans="1:7" ht="15">
      <c r="A41" s="85" t="s">
        <v>224</v>
      </c>
      <c r="B41" s="105">
        <v>60.398460243386154</v>
      </c>
      <c r="C41" s="106">
        <v>64.73159736622335</v>
      </c>
      <c r="D41" s="106">
        <v>71.23325704479312</v>
      </c>
      <c r="E41" s="117">
        <f t="shared" si="0"/>
        <v>0.17938862609653058</v>
      </c>
      <c r="F41" s="104">
        <f t="shared" si="1"/>
        <v>10.834796801406966</v>
      </c>
      <c r="G41" s="104">
        <f t="shared" si="2"/>
        <v>6.501659678569766</v>
      </c>
    </row>
    <row r="42" spans="1:7" ht="15">
      <c r="A42" s="85" t="s">
        <v>225</v>
      </c>
      <c r="B42" s="105">
        <v>80.70952309235584</v>
      </c>
      <c r="C42" s="106">
        <v>90.94739209387372</v>
      </c>
      <c r="D42" s="106">
        <v>97.55218639985405</v>
      </c>
      <c r="E42" s="117">
        <f t="shared" si="0"/>
        <v>0.20868247837650047</v>
      </c>
      <c r="F42" s="104">
        <f t="shared" si="1"/>
        <v>16.842663307498213</v>
      </c>
      <c r="G42" s="104">
        <f t="shared" si="2"/>
        <v>6.6047943059803345</v>
      </c>
    </row>
    <row r="43" spans="1:7" ht="15">
      <c r="A43" s="85" t="s">
        <v>226</v>
      </c>
      <c r="B43" s="105">
        <v>57.267322908567955</v>
      </c>
      <c r="C43" s="106">
        <v>61.120892765862926</v>
      </c>
      <c r="D43" s="106">
        <v>71.00119415221876</v>
      </c>
      <c r="E43" s="117">
        <f t="shared" si="0"/>
        <v>0.23982038178348358</v>
      </c>
      <c r="F43" s="104">
        <f t="shared" si="1"/>
        <v>13.733871243650803</v>
      </c>
      <c r="G43" s="104">
        <f t="shared" si="2"/>
        <v>9.880301386355832</v>
      </c>
    </row>
    <row r="44" spans="1:7" ht="15">
      <c r="A44" s="85" t="s">
        <v>227</v>
      </c>
      <c r="B44" s="105">
        <v>60.64556719403969</v>
      </c>
      <c r="C44" s="106">
        <v>67.22757072806154</v>
      </c>
      <c r="D44" s="106">
        <v>75.16861984749004</v>
      </c>
      <c r="E44" s="117">
        <f t="shared" si="0"/>
        <v>0.2394742653982084</v>
      </c>
      <c r="F44" s="104">
        <f t="shared" si="1"/>
        <v>14.523052653450343</v>
      </c>
      <c r="G44" s="104">
        <f t="shared" si="2"/>
        <v>7.941049119428499</v>
      </c>
    </row>
    <row r="45" spans="1:7" ht="15">
      <c r="A45" s="85" t="s">
        <v>228</v>
      </c>
      <c r="B45" s="105">
        <v>54.673067631097986</v>
      </c>
      <c r="C45" s="106">
        <v>57.64190641104055</v>
      </c>
      <c r="D45" s="106">
        <v>69.70418129031273</v>
      </c>
      <c r="E45" s="117">
        <f t="shared" si="0"/>
        <v>0.274927204755291</v>
      </c>
      <c r="F45" s="104">
        <f t="shared" si="1"/>
        <v>15.031113659214746</v>
      </c>
      <c r="G45" s="104">
        <f t="shared" si="2"/>
        <v>12.06227487927218</v>
      </c>
    </row>
    <row r="46" spans="1:7" ht="15">
      <c r="A46" s="85" t="s">
        <v>229</v>
      </c>
      <c r="B46" s="105">
        <v>64.07929621131812</v>
      </c>
      <c r="C46" s="106">
        <v>70.9305515423958</v>
      </c>
      <c r="D46" s="106">
        <v>79.17265096074156</v>
      </c>
      <c r="E46" s="117">
        <f t="shared" si="0"/>
        <v>0.23554183085359087</v>
      </c>
      <c r="F46" s="104">
        <f t="shared" si="1"/>
        <v>15.09335474942344</v>
      </c>
      <c r="G46" s="104">
        <f t="shared" si="2"/>
        <v>8.24209941834576</v>
      </c>
    </row>
    <row r="47" spans="1:7" ht="15">
      <c r="A47" s="85" t="s">
        <v>282</v>
      </c>
      <c r="B47" s="105">
        <v>57.82624149096919</v>
      </c>
      <c r="C47" s="106">
        <v>61.52186983476161</v>
      </c>
      <c r="D47" s="106">
        <v>75.72377468788129</v>
      </c>
      <c r="E47" s="117">
        <f t="shared" si="0"/>
        <v>0.30950538605742145</v>
      </c>
      <c r="F47" s="104">
        <f t="shared" si="1"/>
        <v>17.8975331969121</v>
      </c>
      <c r="G47" s="104">
        <f t="shared" si="2"/>
        <v>14.201904853119679</v>
      </c>
    </row>
    <row r="48" spans="1:7" ht="15">
      <c r="A48" s="85" t="s">
        <v>230</v>
      </c>
      <c r="B48" s="105">
        <v>51.36310735584145</v>
      </c>
      <c r="C48" s="106">
        <v>54.82211550425794</v>
      </c>
      <c r="D48" s="106">
        <v>66.78356260760488</v>
      </c>
      <c r="E48" s="117">
        <f t="shared" si="0"/>
        <v>0.30022434477982735</v>
      </c>
      <c r="F48" s="104">
        <f t="shared" si="1"/>
        <v>15.420455251763428</v>
      </c>
      <c r="G48" s="104">
        <f t="shared" si="2"/>
        <v>11.961447103346941</v>
      </c>
    </row>
    <row r="49" spans="1:7" ht="15">
      <c r="A49" s="85" t="s">
        <v>232</v>
      </c>
      <c r="B49" s="105">
        <v>59.668534817483526</v>
      </c>
      <c r="C49" s="106">
        <v>64.22669914862878</v>
      </c>
      <c r="D49" s="106">
        <v>73.35692482695416</v>
      </c>
      <c r="E49" s="117">
        <f t="shared" si="0"/>
        <v>0.22940717501009902</v>
      </c>
      <c r="F49" s="104">
        <f t="shared" si="1"/>
        <v>13.68839000947063</v>
      </c>
      <c r="G49" s="104">
        <f t="shared" si="2"/>
        <v>9.130225678325374</v>
      </c>
    </row>
    <row r="50" spans="1:7" ht="15">
      <c r="A50" s="85" t="s">
        <v>233</v>
      </c>
      <c r="B50" s="105">
        <v>62.24603918949213</v>
      </c>
      <c r="C50" s="106">
        <v>62.139939722807156</v>
      </c>
      <c r="D50" s="106">
        <v>72.06723546255346</v>
      </c>
      <c r="E50" s="117">
        <f t="shared" si="0"/>
        <v>0.15778026041405152</v>
      </c>
      <c r="F50" s="104">
        <f t="shared" si="1"/>
        <v>9.821196273061325</v>
      </c>
      <c r="G50" s="104">
        <f t="shared" si="2"/>
        <v>9.927295739746299</v>
      </c>
    </row>
    <row r="51" spans="1:7" ht="15">
      <c r="A51" s="85" t="s">
        <v>234</v>
      </c>
      <c r="B51" s="105">
        <v>52.03115218106242</v>
      </c>
      <c r="C51" s="106">
        <v>55.18799161035972</v>
      </c>
      <c r="D51" s="106">
        <v>66.05422600501558</v>
      </c>
      <c r="E51" s="117">
        <f t="shared" si="0"/>
        <v>0.2695130366353311</v>
      </c>
      <c r="F51" s="104">
        <f t="shared" si="1"/>
        <v>14.023073823953162</v>
      </c>
      <c r="G51" s="104">
        <f t="shared" si="2"/>
        <v>10.866234394655862</v>
      </c>
    </row>
    <row r="52" spans="1:7" ht="15">
      <c r="A52" s="85" t="s">
        <v>235</v>
      </c>
      <c r="B52" s="105">
        <v>54.809288566251304</v>
      </c>
      <c r="C52" s="106">
        <v>56.72118479271764</v>
      </c>
      <c r="D52" s="106">
        <v>68.32677907979445</v>
      </c>
      <c r="E52" s="117">
        <f t="shared" si="0"/>
        <v>0.24662773167003865</v>
      </c>
      <c r="F52" s="104">
        <f t="shared" si="1"/>
        <v>13.517490513543144</v>
      </c>
      <c r="G52" s="104">
        <f t="shared" si="2"/>
        <v>11.605594287076812</v>
      </c>
    </row>
    <row r="53" spans="1:7" ht="15">
      <c r="A53" s="85" t="s">
        <v>236</v>
      </c>
      <c r="B53" s="105">
        <v>52.602355681890124</v>
      </c>
      <c r="C53" s="106">
        <v>56.3475904760258</v>
      </c>
      <c r="D53" s="106">
        <v>67.46109081392842</v>
      </c>
      <c r="E53" s="117">
        <f t="shared" si="0"/>
        <v>0.28247280828820076</v>
      </c>
      <c r="F53" s="104">
        <f t="shared" si="1"/>
        <v>14.858735132038298</v>
      </c>
      <c r="G53" s="104">
        <f t="shared" si="2"/>
        <v>11.113500337902622</v>
      </c>
    </row>
    <row r="54" spans="1:7" ht="15">
      <c r="A54" s="85" t="s">
        <v>238</v>
      </c>
      <c r="B54" s="105">
        <v>59.057553687034435</v>
      </c>
      <c r="C54" s="106">
        <v>61.82851798037979</v>
      </c>
      <c r="D54" s="106">
        <v>72.00380316824665</v>
      </c>
      <c r="E54" s="117">
        <f t="shared" si="0"/>
        <v>0.21921411695815718</v>
      </c>
      <c r="F54" s="104">
        <f t="shared" si="1"/>
        <v>12.946249481212213</v>
      </c>
      <c r="G54" s="104">
        <f t="shared" si="2"/>
        <v>10.175285187866855</v>
      </c>
    </row>
    <row r="55" spans="1:7" ht="15">
      <c r="A55" s="85" t="s">
        <v>239</v>
      </c>
      <c r="B55" s="105">
        <v>63.05755504444535</v>
      </c>
      <c r="C55" s="106">
        <v>70.67786213286712</v>
      </c>
      <c r="D55" s="106">
        <v>77.82507668743827</v>
      </c>
      <c r="E55" s="117">
        <f t="shared" si="0"/>
        <v>0.2341911549311452</v>
      </c>
      <c r="F55" s="104">
        <f t="shared" si="1"/>
        <v>14.767521642992918</v>
      </c>
      <c r="G55" s="104">
        <f t="shared" si="2"/>
        <v>7.14721455457115</v>
      </c>
    </row>
    <row r="56" spans="1:7" ht="15">
      <c r="A56" s="85" t="s">
        <v>240</v>
      </c>
      <c r="B56" s="105">
        <v>56.832885590129095</v>
      </c>
      <c r="C56" s="106">
        <v>61.16829180293634</v>
      </c>
      <c r="D56" s="106">
        <v>71.41159288898749</v>
      </c>
      <c r="E56" s="117">
        <f t="shared" si="0"/>
        <v>0.25651886486985737</v>
      </c>
      <c r="F56" s="104">
        <f t="shared" si="1"/>
        <v>14.57870729885839</v>
      </c>
      <c r="G56" s="104">
        <f t="shared" si="2"/>
        <v>10.243301086051147</v>
      </c>
    </row>
    <row r="57" spans="1:7" ht="15">
      <c r="A57" s="85" t="s">
        <v>241</v>
      </c>
      <c r="B57" s="105">
        <v>61.54969519897639</v>
      </c>
      <c r="C57" s="106">
        <v>62.546668100501094</v>
      </c>
      <c r="D57" s="106">
        <v>73.52409185878639</v>
      </c>
      <c r="E57" s="117">
        <f t="shared" si="0"/>
        <v>0.19454843149262496</v>
      </c>
      <c r="F57" s="104">
        <f t="shared" si="1"/>
        <v>11.974396659810004</v>
      </c>
      <c r="G57" s="104">
        <f t="shared" si="2"/>
        <v>10.977423758285298</v>
      </c>
    </row>
    <row r="58" spans="1:7" ht="15">
      <c r="A58" s="85" t="s">
        <v>242</v>
      </c>
      <c r="B58" s="105">
        <v>54.359087501892425</v>
      </c>
      <c r="C58" s="106">
        <v>55.333303739126045</v>
      </c>
      <c r="D58" s="106">
        <v>67.98815011479424</v>
      </c>
      <c r="E58" s="117">
        <f t="shared" si="0"/>
        <v>0.25072279979731704</v>
      </c>
      <c r="F58" s="104">
        <f t="shared" si="1"/>
        <v>13.629062612901812</v>
      </c>
      <c r="G58" s="104">
        <f t="shared" si="2"/>
        <v>12.654846375668193</v>
      </c>
    </row>
    <row r="59" spans="1:7" ht="15">
      <c r="A59" s="85" t="s">
        <v>243</v>
      </c>
      <c r="B59" s="105">
        <v>62.74064586614288</v>
      </c>
      <c r="C59" s="106">
        <v>66.89255314023626</v>
      </c>
      <c r="D59" s="106">
        <v>77.95608622609173</v>
      </c>
      <c r="E59" s="117">
        <f t="shared" si="0"/>
        <v>0.24251328863287416</v>
      </c>
      <c r="F59" s="104">
        <f t="shared" si="1"/>
        <v>15.21544035994885</v>
      </c>
      <c r="G59" s="104">
        <f t="shared" si="2"/>
        <v>11.063533085855468</v>
      </c>
    </row>
    <row r="60" spans="1:7" ht="15">
      <c r="A60" s="85" t="s">
        <v>246</v>
      </c>
      <c r="B60" s="105">
        <v>64.84761613629003</v>
      </c>
      <c r="C60" s="106">
        <v>72.97657833428705</v>
      </c>
      <c r="D60" s="106">
        <v>80.20709796835038</v>
      </c>
      <c r="E60" s="117">
        <f t="shared" si="0"/>
        <v>0.2368549955603515</v>
      </c>
      <c r="F60" s="104">
        <f t="shared" si="1"/>
        <v>15.359481832060354</v>
      </c>
      <c r="G60" s="104">
        <f t="shared" si="2"/>
        <v>7.230519634063327</v>
      </c>
    </row>
    <row r="61" spans="1:7" ht="15">
      <c r="A61" s="85" t="s">
        <v>247</v>
      </c>
      <c r="B61" s="105">
        <v>54.822767411971526</v>
      </c>
      <c r="C61" s="106">
        <v>57.34222139607974</v>
      </c>
      <c r="D61" s="106">
        <v>68.0126689611841</v>
      </c>
      <c r="E61" s="117">
        <f t="shared" si="0"/>
        <v>0.24059167699608555</v>
      </c>
      <c r="F61" s="104">
        <f t="shared" si="1"/>
        <v>13.189901549212578</v>
      </c>
      <c r="G61" s="104">
        <f t="shared" si="2"/>
        <v>10.670447565104368</v>
      </c>
    </row>
    <row r="62" spans="1:7" ht="15">
      <c r="A62" s="85" t="s">
        <v>248</v>
      </c>
      <c r="B62" s="105">
        <v>55.26052753419027</v>
      </c>
      <c r="C62" s="106">
        <v>59.269490233736185</v>
      </c>
      <c r="D62" s="106">
        <v>70.20807084398511</v>
      </c>
      <c r="E62" s="117">
        <f t="shared" si="0"/>
        <v>0.2704922297483795</v>
      </c>
      <c r="F62" s="104">
        <f t="shared" si="1"/>
        <v>14.947543309794845</v>
      </c>
      <c r="G62" s="104">
        <f t="shared" si="2"/>
        <v>10.938580610248927</v>
      </c>
    </row>
    <row r="63" spans="1:7" ht="15">
      <c r="A63" s="85" t="s">
        <v>249</v>
      </c>
      <c r="B63" s="105">
        <v>65.90947220031683</v>
      </c>
      <c r="C63" s="106">
        <v>63.02284230317966</v>
      </c>
      <c r="D63" s="106">
        <v>77.40574161031446</v>
      </c>
      <c r="E63" s="117">
        <f t="shared" si="0"/>
        <v>0.17442514749712068</v>
      </c>
      <c r="F63" s="104">
        <f t="shared" si="1"/>
        <v>11.496269409997637</v>
      </c>
      <c r="G63" s="104">
        <f t="shared" si="2"/>
        <v>14.382899307134807</v>
      </c>
    </row>
    <row r="64" spans="1:7" ht="15">
      <c r="A64" s="85" t="s">
        <v>244</v>
      </c>
      <c r="B64" s="105">
        <v>54.4427946501261</v>
      </c>
      <c r="C64" s="106">
        <v>57.03854614458097</v>
      </c>
      <c r="D64" s="106">
        <v>68.95789954423319</v>
      </c>
      <c r="E64" s="117">
        <f t="shared" si="0"/>
        <v>0.2666120464128941</v>
      </c>
      <c r="F64" s="104">
        <f t="shared" si="1"/>
        <v>14.515104894107083</v>
      </c>
      <c r="G64" s="104">
        <f t="shared" si="2"/>
        <v>11.919353399652216</v>
      </c>
    </row>
    <row r="65" spans="1:7" ht="15">
      <c r="A65" s="85" t="s">
        <v>250</v>
      </c>
      <c r="B65" s="105">
        <v>53.27229709141789</v>
      </c>
      <c r="C65" s="106">
        <v>58.40570921497232</v>
      </c>
      <c r="D65" s="106">
        <v>68.30975314816808</v>
      </c>
      <c r="E65" s="117">
        <f t="shared" si="0"/>
        <v>0.2822753453064954</v>
      </c>
      <c r="F65" s="104">
        <f t="shared" si="1"/>
        <v>15.037456056750194</v>
      </c>
      <c r="G65" s="104">
        <f t="shared" si="2"/>
        <v>9.904043933195766</v>
      </c>
    </row>
    <row r="66" spans="1:7" ht="15">
      <c r="A66" s="85" t="s">
        <v>251</v>
      </c>
      <c r="B66" s="105">
        <v>58.12149075957138</v>
      </c>
      <c r="C66" s="106">
        <v>65.56882922871381</v>
      </c>
      <c r="D66" s="106">
        <v>73.80681853535027</v>
      </c>
      <c r="E66" s="117">
        <f t="shared" si="0"/>
        <v>0.2698713947421566</v>
      </c>
      <c r="F66" s="104">
        <f t="shared" si="1"/>
        <v>15.685327775778894</v>
      </c>
      <c r="G66" s="104">
        <f t="shared" si="2"/>
        <v>8.237989306636464</v>
      </c>
    </row>
    <row r="67" spans="1:7" ht="15">
      <c r="A67" s="85" t="s">
        <v>253</v>
      </c>
      <c r="B67" s="105">
        <v>60.65317214870592</v>
      </c>
      <c r="C67" s="106">
        <v>63.57418415144099</v>
      </c>
      <c r="D67" s="106">
        <v>74.07396806089828</v>
      </c>
      <c r="E67" s="117">
        <f aca="true" t="shared" si="3" ref="E67:E83">(D67-B67)/B67</f>
        <v>0.22127112955094969</v>
      </c>
      <c r="F67" s="104">
        <f aca="true" t="shared" si="4" ref="F67:F83">(D67-B67)</f>
        <v>13.42079591219236</v>
      </c>
      <c r="G67" s="104">
        <f aca="true" t="shared" si="5" ref="G67:G83">(D67-C67)</f>
        <v>10.499783909457292</v>
      </c>
    </row>
    <row r="68" spans="1:7" ht="15">
      <c r="A68" s="85" t="s">
        <v>254</v>
      </c>
      <c r="B68" s="105">
        <v>91.45779363537463</v>
      </c>
      <c r="C68" s="106">
        <v>93.4542742880432</v>
      </c>
      <c r="D68" s="106">
        <v>113.13794586841915</v>
      </c>
      <c r="E68" s="117">
        <f t="shared" si="3"/>
        <v>0.23705089934138687</v>
      </c>
      <c r="F68" s="104">
        <f t="shared" si="4"/>
        <v>21.680152233044524</v>
      </c>
      <c r="G68" s="104">
        <f t="shared" si="5"/>
        <v>19.683671580375957</v>
      </c>
    </row>
    <row r="69" spans="1:7" ht="15">
      <c r="A69" s="85" t="s">
        <v>180</v>
      </c>
      <c r="B69" s="105">
        <v>56.51284947563531</v>
      </c>
      <c r="C69" s="106">
        <v>61.91115354965309</v>
      </c>
      <c r="D69" s="106">
        <v>70.6102310547024</v>
      </c>
      <c r="E69" s="117">
        <f t="shared" si="3"/>
        <v>0.24945444637586292</v>
      </c>
      <c r="F69" s="104">
        <f t="shared" si="4"/>
        <v>14.097381579067083</v>
      </c>
      <c r="G69" s="104">
        <f t="shared" si="5"/>
        <v>8.699077505049303</v>
      </c>
    </row>
    <row r="70" spans="1:7" ht="15">
      <c r="A70" s="85" t="s">
        <v>190</v>
      </c>
      <c r="B70" s="105">
        <v>56.705157701250165</v>
      </c>
      <c r="C70" s="106">
        <v>55.87333050536833</v>
      </c>
      <c r="D70" s="106">
        <v>67.66559446582865</v>
      </c>
      <c r="E70" s="117">
        <f t="shared" si="3"/>
        <v>0.1932881806329381</v>
      </c>
      <c r="F70" s="104">
        <f t="shared" si="4"/>
        <v>10.960436764578482</v>
      </c>
      <c r="G70" s="104">
        <f t="shared" si="5"/>
        <v>11.792263960460318</v>
      </c>
    </row>
    <row r="71" spans="1:7" ht="15">
      <c r="A71" s="85" t="s">
        <v>218</v>
      </c>
      <c r="B71" s="105">
        <v>54.657124900835555</v>
      </c>
      <c r="C71" s="106">
        <v>59.51704526467238</v>
      </c>
      <c r="D71" s="106">
        <v>69.94183879207354</v>
      </c>
      <c r="E71" s="117">
        <f t="shared" si="3"/>
        <v>0.2796472357257914</v>
      </c>
      <c r="F71" s="104">
        <f t="shared" si="4"/>
        <v>15.284713891237985</v>
      </c>
      <c r="G71" s="104">
        <f t="shared" si="5"/>
        <v>10.424793527401157</v>
      </c>
    </row>
    <row r="72" spans="1:7" ht="15">
      <c r="A72" s="85" t="s">
        <v>223</v>
      </c>
      <c r="B72" s="105">
        <v>70.45263757776837</v>
      </c>
      <c r="C72" s="106">
        <v>75.56824439386946</v>
      </c>
      <c r="D72" s="106">
        <v>87.76878157778336</v>
      </c>
      <c r="E72" s="117">
        <f t="shared" si="3"/>
        <v>0.24578418346510805</v>
      </c>
      <c r="F72" s="104">
        <f t="shared" si="4"/>
        <v>17.316144000014987</v>
      </c>
      <c r="G72" s="104">
        <f t="shared" si="5"/>
        <v>12.200537183913895</v>
      </c>
    </row>
    <row r="73" spans="1:7" ht="15">
      <c r="A73" s="85" t="s">
        <v>189</v>
      </c>
      <c r="B73" s="105">
        <v>61.615175448970284</v>
      </c>
      <c r="C73" s="106">
        <v>64.07433601611923</v>
      </c>
      <c r="D73" s="106">
        <v>77.64585391933629</v>
      </c>
      <c r="E73" s="117">
        <f t="shared" si="3"/>
        <v>0.2601741917239629</v>
      </c>
      <c r="F73" s="104">
        <f t="shared" si="4"/>
        <v>16.030678470366006</v>
      </c>
      <c r="G73" s="104">
        <f t="shared" si="5"/>
        <v>13.571517903217057</v>
      </c>
    </row>
    <row r="74" spans="1:7" ht="15">
      <c r="A74" s="85" t="s">
        <v>245</v>
      </c>
      <c r="B74" s="105">
        <v>51.667139880948284</v>
      </c>
      <c r="C74" s="106">
        <v>60.258959852538645</v>
      </c>
      <c r="D74" s="106">
        <v>73.87387668569394</v>
      </c>
      <c r="E74" s="117">
        <f t="shared" si="3"/>
        <v>0.4298038725564169</v>
      </c>
      <c r="F74" s="104">
        <f t="shared" si="4"/>
        <v>22.20673680474566</v>
      </c>
      <c r="G74" s="104">
        <f t="shared" si="5"/>
        <v>13.614916833155299</v>
      </c>
    </row>
    <row r="75" spans="1:7" ht="15">
      <c r="A75" s="85" t="s">
        <v>188</v>
      </c>
      <c r="B75" s="105">
        <v>57.84350568324318</v>
      </c>
      <c r="C75" s="106">
        <v>61.29936490771076</v>
      </c>
      <c r="D75" s="106">
        <v>74.213205097634</v>
      </c>
      <c r="E75" s="117">
        <f t="shared" si="3"/>
        <v>0.28299978054637515</v>
      </c>
      <c r="F75" s="104">
        <f t="shared" si="4"/>
        <v>16.369699414390823</v>
      </c>
      <c r="G75" s="104">
        <f t="shared" si="5"/>
        <v>12.913840189923242</v>
      </c>
    </row>
    <row r="76" spans="1:7" ht="15">
      <c r="A76" s="85" t="s">
        <v>184</v>
      </c>
      <c r="B76" s="105">
        <v>55.74367729384206</v>
      </c>
      <c r="C76" s="106">
        <v>55.93585768604857</v>
      </c>
      <c r="D76" s="106">
        <v>68.1250441320014</v>
      </c>
      <c r="E76" s="117">
        <f t="shared" si="3"/>
        <v>0.2221124877157521</v>
      </c>
      <c r="F76" s="104">
        <f t="shared" si="4"/>
        <v>12.381366838159344</v>
      </c>
      <c r="G76" s="104">
        <f t="shared" si="5"/>
        <v>12.189186445952835</v>
      </c>
    </row>
    <row r="77" spans="1:7" ht="15">
      <c r="A77" s="85" t="s">
        <v>212</v>
      </c>
      <c r="B77" s="105">
        <v>54.38821681963673</v>
      </c>
      <c r="C77" s="106">
        <v>56.189735777830776</v>
      </c>
      <c r="D77" s="106">
        <v>67.19762412141414</v>
      </c>
      <c r="E77" s="117">
        <f t="shared" si="3"/>
        <v>0.23551805980799503</v>
      </c>
      <c r="F77" s="104">
        <f t="shared" si="4"/>
        <v>12.809407301777405</v>
      </c>
      <c r="G77" s="104">
        <f t="shared" si="5"/>
        <v>11.00788834358336</v>
      </c>
    </row>
    <row r="78" spans="1:7" ht="15">
      <c r="A78" s="85" t="s">
        <v>252</v>
      </c>
      <c r="B78" s="105">
        <v>60.13303269447576</v>
      </c>
      <c r="C78" s="106">
        <v>66.43286307974803</v>
      </c>
      <c r="D78" s="106">
        <v>74.8523929780953</v>
      </c>
      <c r="E78" s="117">
        <f t="shared" si="3"/>
        <v>0.24477994247198112</v>
      </c>
      <c r="F78" s="104">
        <f t="shared" si="4"/>
        <v>14.719360283619537</v>
      </c>
      <c r="G78" s="104">
        <f t="shared" si="5"/>
        <v>8.419529898347264</v>
      </c>
    </row>
    <row r="79" spans="1:7" ht="15">
      <c r="A79" s="85" t="s">
        <v>217</v>
      </c>
      <c r="B79" s="105">
        <v>64.11261147559087</v>
      </c>
      <c r="C79" s="106">
        <v>69.1832802998482</v>
      </c>
      <c r="D79" s="106">
        <v>80.80611479517908</v>
      </c>
      <c r="E79" s="117">
        <f t="shared" si="3"/>
        <v>0.2603778404182431</v>
      </c>
      <c r="F79" s="104">
        <f t="shared" si="4"/>
        <v>16.693503319588217</v>
      </c>
      <c r="G79" s="104">
        <f t="shared" si="5"/>
        <v>11.622834495330878</v>
      </c>
    </row>
    <row r="80" spans="1:7" ht="15">
      <c r="A80" s="85" t="s">
        <v>222</v>
      </c>
      <c r="B80" s="105">
        <v>49.054984029675644</v>
      </c>
      <c r="C80" s="106">
        <v>51.10893773953286</v>
      </c>
      <c r="D80" s="106">
        <v>62.672503686971964</v>
      </c>
      <c r="E80" s="117">
        <f t="shared" si="3"/>
        <v>0.2775970663665582</v>
      </c>
      <c r="F80" s="104">
        <f t="shared" si="4"/>
        <v>13.61751965729632</v>
      </c>
      <c r="G80" s="104">
        <f t="shared" si="5"/>
        <v>11.563565947439102</v>
      </c>
    </row>
    <row r="81" spans="1:7" ht="15">
      <c r="A81" s="85" t="s">
        <v>237</v>
      </c>
      <c r="B81" s="105">
        <v>54.92643617004678</v>
      </c>
      <c r="C81" s="106">
        <v>59.9447284961727</v>
      </c>
      <c r="D81" s="106">
        <v>69.64102907067328</v>
      </c>
      <c r="E81" s="117">
        <f t="shared" si="3"/>
        <v>0.2678963706123513</v>
      </c>
      <c r="F81" s="104">
        <f t="shared" si="4"/>
        <v>14.714592900626506</v>
      </c>
      <c r="G81" s="104">
        <f t="shared" si="5"/>
        <v>9.696300574500583</v>
      </c>
    </row>
    <row r="82" spans="1:7" ht="15">
      <c r="A82" s="85" t="s">
        <v>201</v>
      </c>
      <c r="B82" s="105">
        <v>53.63316757250381</v>
      </c>
      <c r="C82" s="106">
        <v>59.96998415075745</v>
      </c>
      <c r="D82" s="106">
        <v>69.85247769510961</v>
      </c>
      <c r="E82" s="117">
        <f t="shared" si="3"/>
        <v>0.3024119375511392</v>
      </c>
      <c r="F82" s="104">
        <f t="shared" si="4"/>
        <v>16.219310122605805</v>
      </c>
      <c r="G82" s="104">
        <f t="shared" si="5"/>
        <v>9.882493544352165</v>
      </c>
    </row>
    <row r="83" spans="1:7" ht="15">
      <c r="A83" s="85" t="s">
        <v>174</v>
      </c>
      <c r="B83" s="107">
        <v>65.73244548421546</v>
      </c>
      <c r="C83" s="99">
        <v>71.80188318842335</v>
      </c>
      <c r="D83" s="99">
        <v>81.59241788739057</v>
      </c>
      <c r="E83" s="94">
        <f t="shared" si="3"/>
        <v>0.24128072957491917</v>
      </c>
      <c r="F83" s="108">
        <f t="shared" si="4"/>
        <v>15.859972403175107</v>
      </c>
      <c r="G83" s="108">
        <f t="shared" si="5"/>
        <v>9.790534698967221</v>
      </c>
    </row>
    <row r="84" spans="2:4" ht="15">
      <c r="B84" s="86"/>
      <c r="C84" s="87"/>
      <c r="D84" s="87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G1">
      <selection activeCell="J1" sqref="J1:AE1048576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  <col min="9" max="9" width="28.140625" style="0" customWidth="1"/>
  </cols>
  <sheetData>
    <row r="1" spans="1:8" s="90" customFormat="1" ht="66.5" customHeight="1">
      <c r="A1" s="1" t="s">
        <v>92</v>
      </c>
      <c r="B1" s="1" t="s">
        <v>175</v>
      </c>
      <c r="C1" s="1">
        <v>42005</v>
      </c>
      <c r="D1" s="1">
        <v>42705</v>
      </c>
      <c r="E1" s="1">
        <v>42370</v>
      </c>
      <c r="F1" s="1" t="s">
        <v>316</v>
      </c>
      <c r="G1" s="1" t="s">
        <v>317</v>
      </c>
      <c r="H1" s="2" t="s">
        <v>318</v>
      </c>
    </row>
    <row r="2" spans="1:8" ht="15">
      <c r="A2" s="91">
        <v>1</v>
      </c>
      <c r="B2" s="116" t="s">
        <v>93</v>
      </c>
      <c r="C2" s="109">
        <v>38100</v>
      </c>
      <c r="D2" s="109">
        <v>39401</v>
      </c>
      <c r="E2" s="109">
        <v>38679</v>
      </c>
      <c r="F2" s="117">
        <f>(E2-C2)/C2</f>
        <v>0.015196850393700787</v>
      </c>
      <c r="G2" s="110">
        <f>E2-C2</f>
        <v>579</v>
      </c>
      <c r="H2" s="110">
        <f>E2-D2</f>
        <v>-722</v>
      </c>
    </row>
    <row r="3" spans="1:8" ht="15">
      <c r="A3" s="91">
        <v>2</v>
      </c>
      <c r="B3" s="116" t="s">
        <v>94</v>
      </c>
      <c r="C3" s="109">
        <v>5651</v>
      </c>
      <c r="D3" s="109">
        <v>6235</v>
      </c>
      <c r="E3" s="109">
        <v>5985</v>
      </c>
      <c r="F3" s="117">
        <f aca="true" t="shared" si="0" ref="F3:F66">(E3-C3)/C3</f>
        <v>0.05910458325960007</v>
      </c>
      <c r="G3" s="110">
        <f aca="true" t="shared" si="1" ref="G3:G66">E3-C3</f>
        <v>334</v>
      </c>
      <c r="H3" s="110">
        <f aca="true" t="shared" si="2" ref="H3:H66">E3-D3</f>
        <v>-250</v>
      </c>
    </row>
    <row r="4" spans="1:8" ht="15">
      <c r="A4" s="91">
        <v>3</v>
      </c>
      <c r="B4" s="116" t="s">
        <v>95</v>
      </c>
      <c r="C4" s="109">
        <v>11314</v>
      </c>
      <c r="D4" s="109">
        <v>12488</v>
      </c>
      <c r="E4" s="109">
        <v>12003</v>
      </c>
      <c r="F4" s="117">
        <f t="shared" si="0"/>
        <v>0.06089800247480997</v>
      </c>
      <c r="G4" s="110">
        <f t="shared" si="1"/>
        <v>689</v>
      </c>
      <c r="H4" s="110">
        <f t="shared" si="2"/>
        <v>-485</v>
      </c>
    </row>
    <row r="5" spans="1:8" ht="15">
      <c r="A5" s="91">
        <v>4</v>
      </c>
      <c r="B5" s="116" t="s">
        <v>96</v>
      </c>
      <c r="C5" s="109">
        <v>2188</v>
      </c>
      <c r="D5" s="109">
        <v>2395</v>
      </c>
      <c r="E5" s="109">
        <v>2306</v>
      </c>
      <c r="F5" s="117">
        <f t="shared" si="0"/>
        <v>0.05393053016453382</v>
      </c>
      <c r="G5" s="110">
        <f t="shared" si="1"/>
        <v>118</v>
      </c>
      <c r="H5" s="110">
        <f t="shared" si="2"/>
        <v>-89</v>
      </c>
    </row>
    <row r="6" spans="1:8" ht="15">
      <c r="A6" s="91">
        <v>5</v>
      </c>
      <c r="B6" s="116" t="s">
        <v>97</v>
      </c>
      <c r="C6" s="109">
        <v>5347</v>
      </c>
      <c r="D6" s="109">
        <v>5597</v>
      </c>
      <c r="E6" s="109">
        <v>5387</v>
      </c>
      <c r="F6" s="117">
        <f t="shared" si="0"/>
        <v>0.007480830372171311</v>
      </c>
      <c r="G6" s="110">
        <f t="shared" si="1"/>
        <v>40</v>
      </c>
      <c r="H6" s="110">
        <f t="shared" si="2"/>
        <v>-210</v>
      </c>
    </row>
    <row r="7" spans="1:8" ht="15">
      <c r="A7" s="91">
        <v>6</v>
      </c>
      <c r="B7" s="116" t="s">
        <v>98</v>
      </c>
      <c r="C7" s="109">
        <v>132445</v>
      </c>
      <c r="D7" s="109">
        <v>137057</v>
      </c>
      <c r="E7" s="109">
        <v>135163</v>
      </c>
      <c r="F7" s="117">
        <f t="shared" si="0"/>
        <v>0.02052172599947148</v>
      </c>
      <c r="G7" s="110">
        <f t="shared" si="1"/>
        <v>2718</v>
      </c>
      <c r="H7" s="110">
        <f t="shared" si="2"/>
        <v>-1894</v>
      </c>
    </row>
    <row r="8" spans="1:8" ht="15">
      <c r="A8" s="91">
        <v>7</v>
      </c>
      <c r="B8" s="116" t="s">
        <v>99</v>
      </c>
      <c r="C8" s="109">
        <v>64426</v>
      </c>
      <c r="D8" s="109">
        <v>67954</v>
      </c>
      <c r="E8" s="109">
        <v>66484</v>
      </c>
      <c r="F8" s="117">
        <f t="shared" si="0"/>
        <v>0.03194362524446652</v>
      </c>
      <c r="G8" s="110">
        <f t="shared" si="1"/>
        <v>2058</v>
      </c>
      <c r="H8" s="110">
        <f t="shared" si="2"/>
        <v>-1470</v>
      </c>
    </row>
    <row r="9" spans="1:8" ht="15">
      <c r="A9" s="91">
        <v>8</v>
      </c>
      <c r="B9" s="116" t="s">
        <v>100</v>
      </c>
      <c r="C9" s="109">
        <v>3204</v>
      </c>
      <c r="D9" s="109">
        <v>3483</v>
      </c>
      <c r="E9" s="109">
        <v>3365</v>
      </c>
      <c r="F9" s="117">
        <f t="shared" si="0"/>
        <v>0.050249687890137326</v>
      </c>
      <c r="G9" s="110">
        <f t="shared" si="1"/>
        <v>161</v>
      </c>
      <c r="H9" s="110">
        <f t="shared" si="2"/>
        <v>-118</v>
      </c>
    </row>
    <row r="10" spans="1:8" ht="15">
      <c r="A10" s="91">
        <v>9</v>
      </c>
      <c r="B10" s="116" t="s">
        <v>101</v>
      </c>
      <c r="C10" s="109">
        <v>23930</v>
      </c>
      <c r="D10" s="109">
        <v>25487</v>
      </c>
      <c r="E10" s="109">
        <v>25182</v>
      </c>
      <c r="F10" s="117">
        <f t="shared" si="0"/>
        <v>0.0523192645215211</v>
      </c>
      <c r="G10" s="110">
        <f t="shared" si="1"/>
        <v>1252</v>
      </c>
      <c r="H10" s="110">
        <f t="shared" si="2"/>
        <v>-305</v>
      </c>
    </row>
    <row r="11" spans="1:8" ht="15">
      <c r="A11" s="91">
        <v>10</v>
      </c>
      <c r="B11" s="116" t="s">
        <v>102</v>
      </c>
      <c r="C11" s="109">
        <v>25914</v>
      </c>
      <c r="D11" s="109">
        <v>27260</v>
      </c>
      <c r="E11" s="109">
        <v>26803</v>
      </c>
      <c r="F11" s="117">
        <f t="shared" si="0"/>
        <v>0.03430578065910319</v>
      </c>
      <c r="G11" s="110">
        <f t="shared" si="1"/>
        <v>889</v>
      </c>
      <c r="H11" s="110">
        <f t="shared" si="2"/>
        <v>-457</v>
      </c>
    </row>
    <row r="12" spans="1:8" ht="15">
      <c r="A12" s="91">
        <v>11</v>
      </c>
      <c r="B12" s="116" t="s">
        <v>103</v>
      </c>
      <c r="C12" s="109">
        <v>4221</v>
      </c>
      <c r="D12" s="109">
        <v>4461</v>
      </c>
      <c r="E12" s="109">
        <v>4356</v>
      </c>
      <c r="F12" s="117">
        <f t="shared" si="0"/>
        <v>0.031982942430703626</v>
      </c>
      <c r="G12" s="110">
        <f t="shared" si="1"/>
        <v>135</v>
      </c>
      <c r="H12" s="110">
        <f t="shared" si="2"/>
        <v>-105</v>
      </c>
    </row>
    <row r="13" spans="1:8" ht="15">
      <c r="A13" s="91">
        <v>12</v>
      </c>
      <c r="B13" s="116" t="s">
        <v>104</v>
      </c>
      <c r="C13" s="109">
        <v>1656</v>
      </c>
      <c r="D13" s="109">
        <v>2101</v>
      </c>
      <c r="E13" s="109">
        <v>1924</v>
      </c>
      <c r="F13" s="117">
        <f t="shared" si="0"/>
        <v>0.16183574879227053</v>
      </c>
      <c r="G13" s="110">
        <f t="shared" si="1"/>
        <v>268</v>
      </c>
      <c r="H13" s="110">
        <f t="shared" si="2"/>
        <v>-177</v>
      </c>
    </row>
    <row r="14" spans="1:8" ht="15">
      <c r="A14" s="91">
        <v>13</v>
      </c>
      <c r="B14" s="116" t="s">
        <v>105</v>
      </c>
      <c r="C14" s="109">
        <v>2298</v>
      </c>
      <c r="D14" s="109">
        <v>2502</v>
      </c>
      <c r="E14" s="109">
        <v>2370</v>
      </c>
      <c r="F14" s="117">
        <f t="shared" si="0"/>
        <v>0.031331592689295036</v>
      </c>
      <c r="G14" s="110">
        <f t="shared" si="1"/>
        <v>72</v>
      </c>
      <c r="H14" s="110">
        <f t="shared" si="2"/>
        <v>-132</v>
      </c>
    </row>
    <row r="15" spans="1:8" ht="15">
      <c r="A15" s="91">
        <v>14</v>
      </c>
      <c r="B15" s="116" t="s">
        <v>106</v>
      </c>
      <c r="C15" s="109">
        <v>6661</v>
      </c>
      <c r="D15" s="109">
        <v>7059</v>
      </c>
      <c r="E15" s="109">
        <v>6920</v>
      </c>
      <c r="F15" s="117">
        <f t="shared" si="0"/>
        <v>0.03888305059300405</v>
      </c>
      <c r="G15" s="110">
        <f t="shared" si="1"/>
        <v>259</v>
      </c>
      <c r="H15" s="110">
        <f t="shared" si="2"/>
        <v>-139</v>
      </c>
    </row>
    <row r="16" spans="1:8" ht="15">
      <c r="A16" s="91">
        <v>15</v>
      </c>
      <c r="B16" s="116" t="s">
        <v>107</v>
      </c>
      <c r="C16" s="109">
        <v>5466</v>
      </c>
      <c r="D16" s="109">
        <v>5773</v>
      </c>
      <c r="E16" s="109">
        <v>5667</v>
      </c>
      <c r="F16" s="117">
        <f t="shared" si="0"/>
        <v>0.03677277716794731</v>
      </c>
      <c r="G16" s="110">
        <f t="shared" si="1"/>
        <v>201</v>
      </c>
      <c r="H16" s="110">
        <f t="shared" si="2"/>
        <v>-106</v>
      </c>
    </row>
    <row r="17" spans="1:8" ht="15">
      <c r="A17" s="91">
        <v>16</v>
      </c>
      <c r="B17" s="116" t="s">
        <v>108</v>
      </c>
      <c r="C17" s="109">
        <v>68228</v>
      </c>
      <c r="D17" s="109">
        <v>71315</v>
      </c>
      <c r="E17" s="109">
        <v>70416</v>
      </c>
      <c r="F17" s="117">
        <f t="shared" si="0"/>
        <v>0.03206894530104942</v>
      </c>
      <c r="G17" s="110">
        <f t="shared" si="1"/>
        <v>2188</v>
      </c>
      <c r="H17" s="110">
        <f t="shared" si="2"/>
        <v>-899</v>
      </c>
    </row>
    <row r="18" spans="1:8" ht="15">
      <c r="A18" s="91">
        <v>17</v>
      </c>
      <c r="B18" s="116" t="s">
        <v>109</v>
      </c>
      <c r="C18" s="109">
        <v>12615</v>
      </c>
      <c r="D18" s="109">
        <v>13505</v>
      </c>
      <c r="E18" s="109">
        <v>13233</v>
      </c>
      <c r="F18" s="117">
        <f t="shared" si="0"/>
        <v>0.04898929845422117</v>
      </c>
      <c r="G18" s="110">
        <f t="shared" si="1"/>
        <v>618</v>
      </c>
      <c r="H18" s="110">
        <f t="shared" si="2"/>
        <v>-272</v>
      </c>
    </row>
    <row r="19" spans="1:8" ht="15">
      <c r="A19" s="91">
        <v>18</v>
      </c>
      <c r="B19" s="116" t="s">
        <v>110</v>
      </c>
      <c r="C19" s="109">
        <v>2689</v>
      </c>
      <c r="D19" s="109">
        <v>2908</v>
      </c>
      <c r="E19" s="109">
        <v>2841</v>
      </c>
      <c r="F19" s="117">
        <f t="shared" si="0"/>
        <v>0.056526589810338417</v>
      </c>
      <c r="G19" s="110">
        <f t="shared" si="1"/>
        <v>152</v>
      </c>
      <c r="H19" s="110">
        <f t="shared" si="2"/>
        <v>-67</v>
      </c>
    </row>
    <row r="20" spans="1:8" ht="15">
      <c r="A20" s="91">
        <v>19</v>
      </c>
      <c r="B20" s="116" t="s">
        <v>111</v>
      </c>
      <c r="C20" s="109">
        <v>7710</v>
      </c>
      <c r="D20" s="109">
        <v>8180</v>
      </c>
      <c r="E20" s="109">
        <v>7932</v>
      </c>
      <c r="F20" s="117">
        <f t="shared" si="0"/>
        <v>0.028793774319066146</v>
      </c>
      <c r="G20" s="110">
        <f t="shared" si="1"/>
        <v>222</v>
      </c>
      <c r="H20" s="110">
        <f t="shared" si="2"/>
        <v>-248</v>
      </c>
    </row>
    <row r="21" spans="1:8" ht="15">
      <c r="A21" s="91">
        <v>20</v>
      </c>
      <c r="B21" s="116" t="s">
        <v>112</v>
      </c>
      <c r="C21" s="109">
        <v>23027</v>
      </c>
      <c r="D21" s="109">
        <v>24377</v>
      </c>
      <c r="E21" s="109">
        <v>23805</v>
      </c>
      <c r="F21" s="117">
        <f t="shared" si="0"/>
        <v>0.03378642463195379</v>
      </c>
      <c r="G21" s="110">
        <f t="shared" si="1"/>
        <v>778</v>
      </c>
      <c r="H21" s="110">
        <f t="shared" si="2"/>
        <v>-572</v>
      </c>
    </row>
    <row r="22" spans="1:8" ht="15">
      <c r="A22" s="91">
        <v>21</v>
      </c>
      <c r="B22" s="116" t="s">
        <v>113</v>
      </c>
      <c r="C22" s="109">
        <v>12431</v>
      </c>
      <c r="D22" s="109">
        <v>13213</v>
      </c>
      <c r="E22" s="109">
        <v>12833</v>
      </c>
      <c r="F22" s="117">
        <f t="shared" si="0"/>
        <v>0.03233850856729145</v>
      </c>
      <c r="G22" s="110">
        <f t="shared" si="1"/>
        <v>402</v>
      </c>
      <c r="H22" s="110">
        <f t="shared" si="2"/>
        <v>-380</v>
      </c>
    </row>
    <row r="23" spans="1:8" ht="15">
      <c r="A23" s="91">
        <v>22</v>
      </c>
      <c r="B23" s="116" t="s">
        <v>114</v>
      </c>
      <c r="C23" s="109">
        <v>9096</v>
      </c>
      <c r="D23" s="109">
        <v>9415</v>
      </c>
      <c r="E23" s="109">
        <v>9206</v>
      </c>
      <c r="F23" s="117">
        <f t="shared" si="0"/>
        <v>0.012093227792436236</v>
      </c>
      <c r="G23" s="110">
        <f t="shared" si="1"/>
        <v>110</v>
      </c>
      <c r="H23" s="110">
        <f t="shared" si="2"/>
        <v>-209</v>
      </c>
    </row>
    <row r="24" spans="1:8" ht="15">
      <c r="A24" s="91">
        <v>23</v>
      </c>
      <c r="B24" s="116" t="s">
        <v>115</v>
      </c>
      <c r="C24" s="109">
        <v>6404</v>
      </c>
      <c r="D24" s="109">
        <v>7118</v>
      </c>
      <c r="E24" s="109">
        <v>6852</v>
      </c>
      <c r="F24" s="117">
        <f t="shared" si="0"/>
        <v>0.06995627732667083</v>
      </c>
      <c r="G24" s="110">
        <f t="shared" si="1"/>
        <v>448</v>
      </c>
      <c r="H24" s="110">
        <f t="shared" si="2"/>
        <v>-266</v>
      </c>
    </row>
    <row r="25" spans="1:8" ht="15">
      <c r="A25" s="91">
        <v>24</v>
      </c>
      <c r="B25" s="116" t="s">
        <v>116</v>
      </c>
      <c r="C25" s="109">
        <v>3064</v>
      </c>
      <c r="D25" s="109">
        <v>3341</v>
      </c>
      <c r="E25" s="109">
        <v>3197</v>
      </c>
      <c r="F25" s="117">
        <f t="shared" si="0"/>
        <v>0.04340731070496084</v>
      </c>
      <c r="G25" s="110">
        <f t="shared" si="1"/>
        <v>133</v>
      </c>
      <c r="H25" s="110">
        <f t="shared" si="2"/>
        <v>-144</v>
      </c>
    </row>
    <row r="26" spans="1:8" ht="15">
      <c r="A26" s="91">
        <v>25</v>
      </c>
      <c r="B26" s="116" t="s">
        <v>117</v>
      </c>
      <c r="C26" s="109">
        <v>8657</v>
      </c>
      <c r="D26" s="109">
        <v>9384</v>
      </c>
      <c r="E26" s="109">
        <v>9176</v>
      </c>
      <c r="F26" s="117">
        <f t="shared" si="0"/>
        <v>0.059951484347926534</v>
      </c>
      <c r="G26" s="110">
        <f t="shared" si="1"/>
        <v>519</v>
      </c>
      <c r="H26" s="110">
        <f t="shared" si="2"/>
        <v>-208</v>
      </c>
    </row>
    <row r="27" spans="1:8" ht="15">
      <c r="A27" s="91">
        <v>26</v>
      </c>
      <c r="B27" s="116" t="s">
        <v>118</v>
      </c>
      <c r="C27" s="109">
        <v>18648</v>
      </c>
      <c r="D27" s="109">
        <v>19562</v>
      </c>
      <c r="E27" s="109">
        <v>19157</v>
      </c>
      <c r="F27" s="117">
        <f t="shared" si="0"/>
        <v>0.027295152295152295</v>
      </c>
      <c r="G27" s="110">
        <f t="shared" si="1"/>
        <v>509</v>
      </c>
      <c r="H27" s="110">
        <f t="shared" si="2"/>
        <v>-405</v>
      </c>
    </row>
    <row r="28" spans="1:8" ht="15">
      <c r="A28" s="91">
        <v>27</v>
      </c>
      <c r="B28" s="116" t="s">
        <v>119</v>
      </c>
      <c r="C28" s="109">
        <v>31082</v>
      </c>
      <c r="D28" s="109">
        <v>32120</v>
      </c>
      <c r="E28" s="109">
        <v>31539</v>
      </c>
      <c r="F28" s="117">
        <f t="shared" si="0"/>
        <v>0.014703043562190335</v>
      </c>
      <c r="G28" s="110">
        <f t="shared" si="1"/>
        <v>457</v>
      </c>
      <c r="H28" s="110">
        <f t="shared" si="2"/>
        <v>-581</v>
      </c>
    </row>
    <row r="29" spans="1:8" ht="15">
      <c r="A29" s="91">
        <v>28</v>
      </c>
      <c r="B29" s="116" t="s">
        <v>120</v>
      </c>
      <c r="C29" s="109">
        <v>7262</v>
      </c>
      <c r="D29" s="109">
        <v>7852</v>
      </c>
      <c r="E29" s="109">
        <v>7542</v>
      </c>
      <c r="F29" s="117">
        <f t="shared" si="0"/>
        <v>0.03855687138529331</v>
      </c>
      <c r="G29" s="110">
        <f t="shared" si="1"/>
        <v>280</v>
      </c>
      <c r="H29" s="110">
        <f t="shared" si="2"/>
        <v>-310</v>
      </c>
    </row>
    <row r="30" spans="1:8" ht="15">
      <c r="A30" s="91">
        <v>29</v>
      </c>
      <c r="B30" s="116" t="s">
        <v>121</v>
      </c>
      <c r="C30" s="109">
        <v>1874</v>
      </c>
      <c r="D30" s="109">
        <v>2070</v>
      </c>
      <c r="E30" s="109">
        <v>1937</v>
      </c>
      <c r="F30" s="117">
        <f t="shared" si="0"/>
        <v>0.0336179295624333</v>
      </c>
      <c r="G30" s="110">
        <f t="shared" si="1"/>
        <v>63</v>
      </c>
      <c r="H30" s="110">
        <f t="shared" si="2"/>
        <v>-133</v>
      </c>
    </row>
    <row r="31" spans="1:8" ht="15">
      <c r="A31" s="91">
        <v>30</v>
      </c>
      <c r="B31" s="116" t="s">
        <v>122</v>
      </c>
      <c r="C31" s="109">
        <v>1082</v>
      </c>
      <c r="D31" s="109">
        <v>1350</v>
      </c>
      <c r="E31" s="109">
        <v>1147</v>
      </c>
      <c r="F31" s="117">
        <f t="shared" si="0"/>
        <v>0.06007393715341959</v>
      </c>
      <c r="G31" s="110">
        <f t="shared" si="1"/>
        <v>65</v>
      </c>
      <c r="H31" s="110">
        <f t="shared" si="2"/>
        <v>-203</v>
      </c>
    </row>
    <row r="32" spans="1:8" ht="15">
      <c r="A32" s="91">
        <v>31</v>
      </c>
      <c r="B32" s="116" t="s">
        <v>123</v>
      </c>
      <c r="C32" s="109">
        <v>20371</v>
      </c>
      <c r="D32" s="109">
        <v>21376</v>
      </c>
      <c r="E32" s="109">
        <v>20957</v>
      </c>
      <c r="F32" s="117">
        <f t="shared" si="0"/>
        <v>0.028766383584507386</v>
      </c>
      <c r="G32" s="110">
        <f t="shared" si="1"/>
        <v>586</v>
      </c>
      <c r="H32" s="110">
        <f t="shared" si="2"/>
        <v>-419</v>
      </c>
    </row>
    <row r="33" spans="1:8" ht="15">
      <c r="A33" s="91">
        <v>32</v>
      </c>
      <c r="B33" s="116" t="s">
        <v>124</v>
      </c>
      <c r="C33" s="109">
        <v>7990</v>
      </c>
      <c r="D33" s="109">
        <v>8511</v>
      </c>
      <c r="E33" s="109">
        <v>8376</v>
      </c>
      <c r="F33" s="117">
        <f t="shared" si="0"/>
        <v>0.048310387984981225</v>
      </c>
      <c r="G33" s="110">
        <f t="shared" si="1"/>
        <v>386</v>
      </c>
      <c r="H33" s="110">
        <f t="shared" si="2"/>
        <v>-135</v>
      </c>
    </row>
    <row r="34" spans="1:8" ht="15">
      <c r="A34" s="91">
        <v>33</v>
      </c>
      <c r="B34" s="116" t="s">
        <v>125</v>
      </c>
      <c r="C34" s="109">
        <v>32867</v>
      </c>
      <c r="D34" s="109">
        <v>34907</v>
      </c>
      <c r="E34" s="109">
        <v>34308</v>
      </c>
      <c r="F34" s="117">
        <f t="shared" si="0"/>
        <v>0.04384336872851188</v>
      </c>
      <c r="G34" s="110">
        <f t="shared" si="1"/>
        <v>1441</v>
      </c>
      <c r="H34" s="110">
        <f t="shared" si="2"/>
        <v>-599</v>
      </c>
    </row>
    <row r="35" spans="1:8" ht="15">
      <c r="A35" s="91">
        <v>34</v>
      </c>
      <c r="B35" s="116" t="s">
        <v>126</v>
      </c>
      <c r="C35" s="109">
        <v>490592</v>
      </c>
      <c r="D35" s="109">
        <v>503507</v>
      </c>
      <c r="E35" s="109">
        <v>498711</v>
      </c>
      <c r="F35" s="117">
        <f t="shared" si="0"/>
        <v>0.016549393385950035</v>
      </c>
      <c r="G35" s="110">
        <f t="shared" si="1"/>
        <v>8119</v>
      </c>
      <c r="H35" s="110">
        <f t="shared" si="2"/>
        <v>-4796</v>
      </c>
    </row>
    <row r="36" spans="1:8" ht="15">
      <c r="A36" s="91">
        <v>35</v>
      </c>
      <c r="B36" s="116" t="s">
        <v>127</v>
      </c>
      <c r="C36" s="109">
        <v>116112</v>
      </c>
      <c r="D36" s="109">
        <v>120823</v>
      </c>
      <c r="E36" s="109">
        <v>119623</v>
      </c>
      <c r="F36" s="117">
        <f t="shared" si="0"/>
        <v>0.03023804602452804</v>
      </c>
      <c r="G36" s="110">
        <f t="shared" si="1"/>
        <v>3511</v>
      </c>
      <c r="H36" s="110">
        <f t="shared" si="2"/>
        <v>-1200</v>
      </c>
    </row>
    <row r="37" spans="1:8" ht="15">
      <c r="A37" s="91">
        <v>36</v>
      </c>
      <c r="B37" s="116" t="s">
        <v>128</v>
      </c>
      <c r="C37" s="109">
        <v>2476</v>
      </c>
      <c r="D37" s="109">
        <v>2786</v>
      </c>
      <c r="E37" s="109">
        <v>2675</v>
      </c>
      <c r="F37" s="117">
        <f t="shared" si="0"/>
        <v>0.08037156704361874</v>
      </c>
      <c r="G37" s="110">
        <f t="shared" si="1"/>
        <v>199</v>
      </c>
      <c r="H37" s="110">
        <f t="shared" si="2"/>
        <v>-111</v>
      </c>
    </row>
    <row r="38" spans="1:8" ht="15">
      <c r="A38" s="91">
        <v>37</v>
      </c>
      <c r="B38" s="116" t="s">
        <v>129</v>
      </c>
      <c r="C38" s="109">
        <v>6284</v>
      </c>
      <c r="D38" s="109">
        <v>6847</v>
      </c>
      <c r="E38" s="109">
        <v>6617</v>
      </c>
      <c r="F38" s="117">
        <f t="shared" si="0"/>
        <v>0.052991725015913434</v>
      </c>
      <c r="G38" s="110">
        <f t="shared" si="1"/>
        <v>333</v>
      </c>
      <c r="H38" s="110">
        <f t="shared" si="2"/>
        <v>-230</v>
      </c>
    </row>
    <row r="39" spans="1:8" ht="15">
      <c r="A39" s="91">
        <v>38</v>
      </c>
      <c r="B39" s="116" t="s">
        <v>130</v>
      </c>
      <c r="C39" s="109">
        <v>27738</v>
      </c>
      <c r="D39" s="109">
        <v>29275</v>
      </c>
      <c r="E39" s="109">
        <v>28638</v>
      </c>
      <c r="F39" s="117">
        <f t="shared" si="0"/>
        <v>0.03244646333549643</v>
      </c>
      <c r="G39" s="110">
        <f t="shared" si="1"/>
        <v>900</v>
      </c>
      <c r="H39" s="110">
        <f t="shared" si="2"/>
        <v>-637</v>
      </c>
    </row>
    <row r="40" spans="1:8" ht="15">
      <c r="A40" s="91">
        <v>39</v>
      </c>
      <c r="B40" s="116" t="s">
        <v>131</v>
      </c>
      <c r="C40" s="109">
        <v>7354</v>
      </c>
      <c r="D40" s="109">
        <v>7859</v>
      </c>
      <c r="E40" s="109">
        <v>7668</v>
      </c>
      <c r="F40" s="117">
        <f t="shared" si="0"/>
        <v>0.04269785150938265</v>
      </c>
      <c r="G40" s="110">
        <f t="shared" si="1"/>
        <v>314</v>
      </c>
      <c r="H40" s="110">
        <f t="shared" si="2"/>
        <v>-191</v>
      </c>
    </row>
    <row r="41" spans="1:8" ht="15">
      <c r="A41" s="91">
        <v>40</v>
      </c>
      <c r="B41" s="116" t="s">
        <v>132</v>
      </c>
      <c r="C41" s="109">
        <v>3372</v>
      </c>
      <c r="D41" s="109">
        <v>3711</v>
      </c>
      <c r="E41" s="109">
        <v>3585</v>
      </c>
      <c r="F41" s="117">
        <f t="shared" si="0"/>
        <v>0.06316725978647687</v>
      </c>
      <c r="G41" s="110">
        <f t="shared" si="1"/>
        <v>213</v>
      </c>
      <c r="H41" s="110">
        <f t="shared" si="2"/>
        <v>-126</v>
      </c>
    </row>
    <row r="42" spans="1:8" ht="15">
      <c r="A42" s="91">
        <v>41</v>
      </c>
      <c r="B42" s="116" t="s">
        <v>133</v>
      </c>
      <c r="C42" s="109">
        <v>39847</v>
      </c>
      <c r="D42" s="109">
        <v>42226</v>
      </c>
      <c r="E42" s="109">
        <v>41913</v>
      </c>
      <c r="F42" s="117">
        <f t="shared" si="0"/>
        <v>0.05184831982332422</v>
      </c>
      <c r="G42" s="110">
        <f t="shared" si="1"/>
        <v>2066</v>
      </c>
      <c r="H42" s="110">
        <f t="shared" si="2"/>
        <v>-313</v>
      </c>
    </row>
    <row r="43" spans="1:8" ht="15">
      <c r="A43" s="91">
        <v>42</v>
      </c>
      <c r="B43" s="116" t="s">
        <v>134</v>
      </c>
      <c r="C43" s="109">
        <v>39938</v>
      </c>
      <c r="D43" s="109">
        <v>42812</v>
      </c>
      <c r="E43" s="109">
        <v>41797</v>
      </c>
      <c r="F43" s="117">
        <f t="shared" si="0"/>
        <v>0.04654714807952326</v>
      </c>
      <c r="G43" s="110">
        <f t="shared" si="1"/>
        <v>1859</v>
      </c>
      <c r="H43" s="110">
        <f t="shared" si="2"/>
        <v>-1015</v>
      </c>
    </row>
    <row r="44" spans="1:8" ht="15">
      <c r="A44" s="91">
        <v>43</v>
      </c>
      <c r="B44" s="116" t="s">
        <v>135</v>
      </c>
      <c r="C44" s="109">
        <v>9729</v>
      </c>
      <c r="D44" s="109">
        <v>10190</v>
      </c>
      <c r="E44" s="109">
        <v>9842</v>
      </c>
      <c r="F44" s="117">
        <f t="shared" si="0"/>
        <v>0.01161475999588858</v>
      </c>
      <c r="G44" s="110">
        <f t="shared" si="1"/>
        <v>113</v>
      </c>
      <c r="H44" s="110">
        <f t="shared" si="2"/>
        <v>-348</v>
      </c>
    </row>
    <row r="45" spans="1:8" ht="15">
      <c r="A45" s="91">
        <v>44</v>
      </c>
      <c r="B45" s="116" t="s">
        <v>136</v>
      </c>
      <c r="C45" s="109">
        <v>9991</v>
      </c>
      <c r="D45" s="109">
        <v>10808</v>
      </c>
      <c r="E45" s="109">
        <v>10513</v>
      </c>
      <c r="F45" s="117">
        <f t="shared" si="0"/>
        <v>0.05224702232008808</v>
      </c>
      <c r="G45" s="110">
        <f t="shared" si="1"/>
        <v>522</v>
      </c>
      <c r="H45" s="110">
        <f t="shared" si="2"/>
        <v>-295</v>
      </c>
    </row>
    <row r="46" spans="1:8" ht="15">
      <c r="A46" s="91">
        <v>45</v>
      </c>
      <c r="B46" s="116" t="s">
        <v>137</v>
      </c>
      <c r="C46" s="109">
        <v>24864</v>
      </c>
      <c r="D46" s="109">
        <v>26408</v>
      </c>
      <c r="E46" s="109">
        <v>25905</v>
      </c>
      <c r="F46" s="117">
        <f t="shared" si="0"/>
        <v>0.04186776061776062</v>
      </c>
      <c r="G46" s="110">
        <f t="shared" si="1"/>
        <v>1041</v>
      </c>
      <c r="H46" s="110">
        <f t="shared" si="2"/>
        <v>-503</v>
      </c>
    </row>
    <row r="47" spans="1:8" ht="15">
      <c r="A47" s="91">
        <v>46</v>
      </c>
      <c r="B47" s="116" t="s">
        <v>138</v>
      </c>
      <c r="C47" s="109">
        <v>12820</v>
      </c>
      <c r="D47" s="109">
        <v>13931</v>
      </c>
      <c r="E47" s="109">
        <v>13521</v>
      </c>
      <c r="F47" s="117">
        <f t="shared" si="0"/>
        <v>0.0546801872074883</v>
      </c>
      <c r="G47" s="110">
        <f t="shared" si="1"/>
        <v>701</v>
      </c>
      <c r="H47" s="110">
        <f t="shared" si="2"/>
        <v>-410</v>
      </c>
    </row>
    <row r="48" spans="1:8" ht="15">
      <c r="A48" s="91">
        <v>47</v>
      </c>
      <c r="B48" s="116" t="s">
        <v>139</v>
      </c>
      <c r="C48" s="109">
        <v>4751</v>
      </c>
      <c r="D48" s="109">
        <v>5036</v>
      </c>
      <c r="E48" s="109">
        <v>4862</v>
      </c>
      <c r="F48" s="117">
        <f t="shared" si="0"/>
        <v>0.023363502420543043</v>
      </c>
      <c r="G48" s="110">
        <f t="shared" si="1"/>
        <v>111</v>
      </c>
      <c r="H48" s="110">
        <f t="shared" si="2"/>
        <v>-174</v>
      </c>
    </row>
    <row r="49" spans="1:8" ht="15">
      <c r="A49" s="91">
        <v>48</v>
      </c>
      <c r="B49" s="116" t="s">
        <v>140</v>
      </c>
      <c r="C49" s="109">
        <v>31029</v>
      </c>
      <c r="D49" s="109">
        <v>32936</v>
      </c>
      <c r="E49" s="109">
        <v>32174</v>
      </c>
      <c r="F49" s="117">
        <f t="shared" si="0"/>
        <v>0.036900963614683036</v>
      </c>
      <c r="G49" s="110">
        <f t="shared" si="1"/>
        <v>1145</v>
      </c>
      <c r="H49" s="110">
        <f t="shared" si="2"/>
        <v>-762</v>
      </c>
    </row>
    <row r="50" spans="1:8" ht="15">
      <c r="A50" s="91">
        <v>49</v>
      </c>
      <c r="B50" s="116" t="s">
        <v>141</v>
      </c>
      <c r="C50" s="109">
        <v>1797</v>
      </c>
      <c r="D50" s="109">
        <v>1983</v>
      </c>
      <c r="E50" s="109">
        <v>1925</v>
      </c>
      <c r="F50" s="117">
        <f t="shared" si="0"/>
        <v>0.07122982749026155</v>
      </c>
      <c r="G50" s="110">
        <f t="shared" si="1"/>
        <v>128</v>
      </c>
      <c r="H50" s="110">
        <f t="shared" si="2"/>
        <v>-58</v>
      </c>
    </row>
    <row r="51" spans="1:8" ht="15">
      <c r="A51" s="91">
        <v>50</v>
      </c>
      <c r="B51" s="116" t="s">
        <v>142</v>
      </c>
      <c r="C51" s="109">
        <v>5562</v>
      </c>
      <c r="D51" s="109">
        <v>5943</v>
      </c>
      <c r="E51" s="109">
        <v>5756</v>
      </c>
      <c r="F51" s="117">
        <f t="shared" si="0"/>
        <v>0.034879539733908664</v>
      </c>
      <c r="G51" s="110">
        <f t="shared" si="1"/>
        <v>194</v>
      </c>
      <c r="H51" s="110">
        <f t="shared" si="2"/>
        <v>-187</v>
      </c>
    </row>
    <row r="52" spans="1:8" ht="15">
      <c r="A52" s="91">
        <v>51</v>
      </c>
      <c r="B52" s="116" t="s">
        <v>143</v>
      </c>
      <c r="C52" s="109">
        <v>5156</v>
      </c>
      <c r="D52" s="109">
        <v>5530</v>
      </c>
      <c r="E52" s="109">
        <v>5279</v>
      </c>
      <c r="F52" s="117">
        <f t="shared" si="0"/>
        <v>0.023855702094647012</v>
      </c>
      <c r="G52" s="110">
        <f t="shared" si="1"/>
        <v>123</v>
      </c>
      <c r="H52" s="110">
        <f t="shared" si="2"/>
        <v>-251</v>
      </c>
    </row>
    <row r="53" spans="1:8" ht="15">
      <c r="A53" s="91">
        <v>52</v>
      </c>
      <c r="B53" s="116" t="s">
        <v>144</v>
      </c>
      <c r="C53" s="109">
        <v>10850</v>
      </c>
      <c r="D53" s="109">
        <v>11416</v>
      </c>
      <c r="E53" s="109">
        <v>11181</v>
      </c>
      <c r="F53" s="117">
        <f t="shared" si="0"/>
        <v>0.030506912442396315</v>
      </c>
      <c r="G53" s="110">
        <f t="shared" si="1"/>
        <v>331</v>
      </c>
      <c r="H53" s="110">
        <f t="shared" si="2"/>
        <v>-235</v>
      </c>
    </row>
    <row r="54" spans="1:8" ht="15">
      <c r="A54" s="91">
        <v>53</v>
      </c>
      <c r="B54" s="116" t="s">
        <v>145</v>
      </c>
      <c r="C54" s="109">
        <v>5916</v>
      </c>
      <c r="D54" s="109">
        <v>6197</v>
      </c>
      <c r="E54" s="109">
        <v>6020</v>
      </c>
      <c r="F54" s="117">
        <f t="shared" si="0"/>
        <v>0.01757944557133198</v>
      </c>
      <c r="G54" s="110">
        <f t="shared" si="1"/>
        <v>104</v>
      </c>
      <c r="H54" s="110">
        <f t="shared" si="2"/>
        <v>-177</v>
      </c>
    </row>
    <row r="55" spans="1:8" ht="15">
      <c r="A55" s="91">
        <v>54</v>
      </c>
      <c r="B55" s="116" t="s">
        <v>146</v>
      </c>
      <c r="C55" s="109">
        <v>19868</v>
      </c>
      <c r="D55" s="109">
        <v>21530</v>
      </c>
      <c r="E55" s="109">
        <v>21267</v>
      </c>
      <c r="F55" s="117">
        <f t="shared" si="0"/>
        <v>0.0704147372659553</v>
      </c>
      <c r="G55" s="110">
        <f t="shared" si="1"/>
        <v>1399</v>
      </c>
      <c r="H55" s="110">
        <f t="shared" si="2"/>
        <v>-263</v>
      </c>
    </row>
    <row r="56" spans="1:8" ht="15">
      <c r="A56" s="91">
        <v>55</v>
      </c>
      <c r="B56" s="116" t="s">
        <v>147</v>
      </c>
      <c r="C56" s="109">
        <v>22384</v>
      </c>
      <c r="D56" s="109">
        <v>23710</v>
      </c>
      <c r="E56" s="109">
        <v>23272</v>
      </c>
      <c r="F56" s="117">
        <f t="shared" si="0"/>
        <v>0.03967119370979271</v>
      </c>
      <c r="G56" s="110">
        <f t="shared" si="1"/>
        <v>888</v>
      </c>
      <c r="H56" s="110">
        <f t="shared" si="2"/>
        <v>-438</v>
      </c>
    </row>
    <row r="57" spans="1:8" ht="15">
      <c r="A57" s="91">
        <v>56</v>
      </c>
      <c r="B57" s="116" t="s">
        <v>148</v>
      </c>
      <c r="C57" s="109">
        <v>1830</v>
      </c>
      <c r="D57" s="109">
        <v>2005</v>
      </c>
      <c r="E57" s="109">
        <v>1946</v>
      </c>
      <c r="F57" s="117">
        <f t="shared" si="0"/>
        <v>0.0633879781420765</v>
      </c>
      <c r="G57" s="110">
        <f t="shared" si="1"/>
        <v>116</v>
      </c>
      <c r="H57" s="110">
        <f t="shared" si="2"/>
        <v>-59</v>
      </c>
    </row>
    <row r="58" spans="1:8" ht="15">
      <c r="A58" s="91">
        <v>57</v>
      </c>
      <c r="B58" s="116" t="s">
        <v>149</v>
      </c>
      <c r="C58" s="109">
        <v>3618</v>
      </c>
      <c r="D58" s="109">
        <v>3880</v>
      </c>
      <c r="E58" s="109">
        <v>3743</v>
      </c>
      <c r="F58" s="117">
        <f t="shared" si="0"/>
        <v>0.03454947484798231</v>
      </c>
      <c r="G58" s="110">
        <f t="shared" si="1"/>
        <v>125</v>
      </c>
      <c r="H58" s="110">
        <f t="shared" si="2"/>
        <v>-137</v>
      </c>
    </row>
    <row r="59" spans="1:8" ht="15">
      <c r="A59" s="91">
        <v>58</v>
      </c>
      <c r="B59" s="116" t="s">
        <v>150</v>
      </c>
      <c r="C59" s="109">
        <v>8122</v>
      </c>
      <c r="D59" s="109">
        <v>9127</v>
      </c>
      <c r="E59" s="109">
        <v>8676</v>
      </c>
      <c r="F59" s="117">
        <f t="shared" si="0"/>
        <v>0.06820980054173849</v>
      </c>
      <c r="G59" s="110">
        <f t="shared" si="1"/>
        <v>554</v>
      </c>
      <c r="H59" s="110">
        <f t="shared" si="2"/>
        <v>-451</v>
      </c>
    </row>
    <row r="60" spans="1:8" ht="15">
      <c r="A60" s="91">
        <v>59</v>
      </c>
      <c r="B60" s="116" t="s">
        <v>151</v>
      </c>
      <c r="C60" s="109">
        <v>20871</v>
      </c>
      <c r="D60" s="109">
        <v>22140</v>
      </c>
      <c r="E60" s="109">
        <v>21761</v>
      </c>
      <c r="F60" s="117">
        <f t="shared" si="0"/>
        <v>0.04264290163384601</v>
      </c>
      <c r="G60" s="110">
        <f t="shared" si="1"/>
        <v>890</v>
      </c>
      <c r="H60" s="110">
        <f t="shared" si="2"/>
        <v>-379</v>
      </c>
    </row>
    <row r="61" spans="1:8" ht="15">
      <c r="A61" s="91">
        <v>60</v>
      </c>
      <c r="B61" s="116" t="s">
        <v>152</v>
      </c>
      <c r="C61" s="109">
        <v>7365</v>
      </c>
      <c r="D61" s="109">
        <v>7764</v>
      </c>
      <c r="E61" s="109">
        <v>7565</v>
      </c>
      <c r="F61" s="117">
        <f t="shared" si="0"/>
        <v>0.027155465037338764</v>
      </c>
      <c r="G61" s="110">
        <f t="shared" si="1"/>
        <v>200</v>
      </c>
      <c r="H61" s="110">
        <f t="shared" si="2"/>
        <v>-199</v>
      </c>
    </row>
    <row r="62" spans="1:8" ht="15">
      <c r="A62" s="91">
        <v>61</v>
      </c>
      <c r="B62" s="116" t="s">
        <v>153</v>
      </c>
      <c r="C62" s="109">
        <v>15732</v>
      </c>
      <c r="D62" s="109">
        <v>16324</v>
      </c>
      <c r="E62" s="109">
        <v>15912</v>
      </c>
      <c r="F62" s="117">
        <f t="shared" si="0"/>
        <v>0.011441647597254004</v>
      </c>
      <c r="G62" s="110">
        <f t="shared" si="1"/>
        <v>180</v>
      </c>
      <c r="H62" s="110">
        <f t="shared" si="2"/>
        <v>-412</v>
      </c>
    </row>
    <row r="63" spans="1:8" ht="15">
      <c r="A63" s="91">
        <v>62</v>
      </c>
      <c r="B63" s="116" t="s">
        <v>154</v>
      </c>
      <c r="C63" s="109">
        <v>1019</v>
      </c>
      <c r="D63" s="109">
        <v>1165</v>
      </c>
      <c r="E63" s="109">
        <v>1058</v>
      </c>
      <c r="F63" s="117">
        <f t="shared" si="0"/>
        <v>0.038272816486751716</v>
      </c>
      <c r="G63" s="110">
        <f t="shared" si="1"/>
        <v>39</v>
      </c>
      <c r="H63" s="110">
        <f t="shared" si="2"/>
        <v>-107</v>
      </c>
    </row>
    <row r="64" spans="1:8" ht="15">
      <c r="A64" s="91">
        <v>63</v>
      </c>
      <c r="B64" s="116" t="s">
        <v>155</v>
      </c>
      <c r="C64" s="109">
        <v>10635</v>
      </c>
      <c r="D64" s="109">
        <v>11775</v>
      </c>
      <c r="E64" s="109">
        <v>11462</v>
      </c>
      <c r="F64" s="117">
        <f t="shared" si="0"/>
        <v>0.07776210625293842</v>
      </c>
      <c r="G64" s="110">
        <f t="shared" si="1"/>
        <v>827</v>
      </c>
      <c r="H64" s="110">
        <f t="shared" si="2"/>
        <v>-313</v>
      </c>
    </row>
    <row r="65" spans="1:8" ht="15">
      <c r="A65" s="91">
        <v>64</v>
      </c>
      <c r="B65" s="116" t="s">
        <v>156</v>
      </c>
      <c r="C65" s="109">
        <v>7889</v>
      </c>
      <c r="D65" s="109">
        <v>8308</v>
      </c>
      <c r="E65" s="109">
        <v>8061</v>
      </c>
      <c r="F65" s="117">
        <f t="shared" si="0"/>
        <v>0.0218025098238053</v>
      </c>
      <c r="G65" s="110">
        <f t="shared" si="1"/>
        <v>172</v>
      </c>
      <c r="H65" s="110">
        <f t="shared" si="2"/>
        <v>-247</v>
      </c>
    </row>
    <row r="66" spans="1:8" ht="15">
      <c r="A66" s="91">
        <v>65</v>
      </c>
      <c r="B66" s="116" t="s">
        <v>157</v>
      </c>
      <c r="C66" s="109">
        <v>6348</v>
      </c>
      <c r="D66" s="109">
        <v>6906</v>
      </c>
      <c r="E66" s="109">
        <v>6761</v>
      </c>
      <c r="F66" s="117">
        <f t="shared" si="0"/>
        <v>0.065059861373661</v>
      </c>
      <c r="G66" s="110">
        <f t="shared" si="1"/>
        <v>413</v>
      </c>
      <c r="H66" s="110">
        <f t="shared" si="2"/>
        <v>-145</v>
      </c>
    </row>
    <row r="67" spans="1:8" ht="15">
      <c r="A67" s="91">
        <v>66</v>
      </c>
      <c r="B67" s="116" t="s">
        <v>158</v>
      </c>
      <c r="C67" s="109">
        <v>5053</v>
      </c>
      <c r="D67" s="109">
        <v>5539</v>
      </c>
      <c r="E67" s="109">
        <v>5307</v>
      </c>
      <c r="F67" s="117">
        <f aca="true" t="shared" si="3" ref="F67:F83">(E67-C67)/C67</f>
        <v>0.050267168018998616</v>
      </c>
      <c r="G67" s="110">
        <f aca="true" t="shared" si="4" ref="G67:G83">E67-C67</f>
        <v>254</v>
      </c>
      <c r="H67" s="110">
        <f aca="true" t="shared" si="5" ref="H67:H83">E67-D67</f>
        <v>-232</v>
      </c>
    </row>
    <row r="68" spans="1:8" ht="15">
      <c r="A68" s="91">
        <v>67</v>
      </c>
      <c r="B68" s="116" t="s">
        <v>159</v>
      </c>
      <c r="C68" s="109">
        <v>10434</v>
      </c>
      <c r="D68" s="109">
        <v>10835</v>
      </c>
      <c r="E68" s="109">
        <v>10583</v>
      </c>
      <c r="F68" s="117">
        <f t="shared" si="3"/>
        <v>0.014280237684493003</v>
      </c>
      <c r="G68" s="110">
        <f t="shared" si="4"/>
        <v>149</v>
      </c>
      <c r="H68" s="110">
        <f t="shared" si="5"/>
        <v>-252</v>
      </c>
    </row>
    <row r="69" spans="1:8" ht="15">
      <c r="A69" s="91">
        <v>68</v>
      </c>
      <c r="B69" s="116" t="s">
        <v>160</v>
      </c>
      <c r="C69" s="109">
        <v>5679</v>
      </c>
      <c r="D69" s="109">
        <v>6393</v>
      </c>
      <c r="E69" s="109">
        <v>6141</v>
      </c>
      <c r="F69" s="117">
        <f t="shared" si="3"/>
        <v>0.08135235076597992</v>
      </c>
      <c r="G69" s="110">
        <f t="shared" si="4"/>
        <v>462</v>
      </c>
      <c r="H69" s="110">
        <f t="shared" si="5"/>
        <v>-252</v>
      </c>
    </row>
    <row r="70" spans="1:8" ht="15">
      <c r="A70" s="91">
        <v>69</v>
      </c>
      <c r="B70" s="116" t="s">
        <v>161</v>
      </c>
      <c r="C70" s="109">
        <v>980</v>
      </c>
      <c r="D70" s="109">
        <v>1087</v>
      </c>
      <c r="E70" s="109">
        <v>1033</v>
      </c>
      <c r="F70" s="117">
        <f t="shared" si="3"/>
        <v>0.05408163265306123</v>
      </c>
      <c r="G70" s="110">
        <f t="shared" si="4"/>
        <v>53</v>
      </c>
      <c r="H70" s="110">
        <f t="shared" si="5"/>
        <v>-54</v>
      </c>
    </row>
    <row r="71" spans="1:8" ht="15">
      <c r="A71" s="91">
        <v>70</v>
      </c>
      <c r="B71" s="116" t="s">
        <v>162</v>
      </c>
      <c r="C71" s="109">
        <v>3764</v>
      </c>
      <c r="D71" s="109">
        <v>4144</v>
      </c>
      <c r="E71" s="109">
        <v>3970</v>
      </c>
      <c r="F71" s="117">
        <f t="shared" si="3"/>
        <v>0.05472901168969182</v>
      </c>
      <c r="G71" s="110">
        <f t="shared" si="4"/>
        <v>206</v>
      </c>
      <c r="H71" s="110">
        <f t="shared" si="5"/>
        <v>-174</v>
      </c>
    </row>
    <row r="72" spans="1:8" ht="15">
      <c r="A72" s="91">
        <v>71</v>
      </c>
      <c r="B72" s="116" t="s">
        <v>163</v>
      </c>
      <c r="C72" s="109">
        <v>4345</v>
      </c>
      <c r="D72" s="109">
        <v>4628</v>
      </c>
      <c r="E72" s="109">
        <v>4532</v>
      </c>
      <c r="F72" s="117">
        <f t="shared" si="3"/>
        <v>0.043037974683544304</v>
      </c>
      <c r="G72" s="110">
        <f t="shared" si="4"/>
        <v>187</v>
      </c>
      <c r="H72" s="110">
        <f t="shared" si="5"/>
        <v>-96</v>
      </c>
    </row>
    <row r="73" spans="1:8" ht="15">
      <c r="A73" s="91">
        <v>72</v>
      </c>
      <c r="B73" s="116" t="s">
        <v>164</v>
      </c>
      <c r="C73" s="109">
        <v>3285</v>
      </c>
      <c r="D73" s="109">
        <v>3517</v>
      </c>
      <c r="E73" s="109">
        <v>3455</v>
      </c>
      <c r="F73" s="117">
        <f t="shared" si="3"/>
        <v>0.0517503805175038</v>
      </c>
      <c r="G73" s="110">
        <f t="shared" si="4"/>
        <v>170</v>
      </c>
      <c r="H73" s="110">
        <f t="shared" si="5"/>
        <v>-62</v>
      </c>
    </row>
    <row r="74" spans="1:8" ht="15">
      <c r="A74" s="91">
        <v>73</v>
      </c>
      <c r="B74" s="116" t="s">
        <v>165</v>
      </c>
      <c r="C74" s="109">
        <v>1943</v>
      </c>
      <c r="D74" s="109">
        <v>1255</v>
      </c>
      <c r="E74" s="109">
        <v>1210</v>
      </c>
      <c r="F74" s="117">
        <f t="shared" si="3"/>
        <v>-0.37725167267112714</v>
      </c>
      <c r="G74" s="110">
        <f t="shared" si="4"/>
        <v>-733</v>
      </c>
      <c r="H74" s="110">
        <f t="shared" si="5"/>
        <v>-45</v>
      </c>
    </row>
    <row r="75" spans="1:8" ht="15">
      <c r="A75" s="91">
        <v>74</v>
      </c>
      <c r="B75" s="116" t="s">
        <v>166</v>
      </c>
      <c r="C75" s="109">
        <v>3798</v>
      </c>
      <c r="D75" s="109">
        <v>4019</v>
      </c>
      <c r="E75" s="109">
        <v>3903</v>
      </c>
      <c r="F75" s="117">
        <f t="shared" si="3"/>
        <v>0.02764612954186414</v>
      </c>
      <c r="G75" s="110">
        <f t="shared" si="4"/>
        <v>105</v>
      </c>
      <c r="H75" s="110">
        <f t="shared" si="5"/>
        <v>-116</v>
      </c>
    </row>
    <row r="76" spans="1:8" ht="15">
      <c r="A76" s="91">
        <v>75</v>
      </c>
      <c r="B76" s="116" t="s">
        <v>167</v>
      </c>
      <c r="C76" s="109">
        <v>1041</v>
      </c>
      <c r="D76" s="109">
        <v>1170</v>
      </c>
      <c r="E76" s="109">
        <v>1093</v>
      </c>
      <c r="F76" s="117">
        <f t="shared" si="3"/>
        <v>0.049951969260326606</v>
      </c>
      <c r="G76" s="110">
        <f t="shared" si="4"/>
        <v>52</v>
      </c>
      <c r="H76" s="110">
        <f t="shared" si="5"/>
        <v>-77</v>
      </c>
    </row>
    <row r="77" spans="1:8" ht="15">
      <c r="A77" s="91">
        <v>76</v>
      </c>
      <c r="B77" s="116" t="s">
        <v>168</v>
      </c>
      <c r="C77" s="109">
        <v>1573</v>
      </c>
      <c r="D77" s="109">
        <v>1674</v>
      </c>
      <c r="E77" s="109">
        <v>1587</v>
      </c>
      <c r="F77" s="117">
        <f t="shared" si="3"/>
        <v>0.008900190718372537</v>
      </c>
      <c r="G77" s="110">
        <f t="shared" si="4"/>
        <v>14</v>
      </c>
      <c r="H77" s="110">
        <f t="shared" si="5"/>
        <v>-87</v>
      </c>
    </row>
    <row r="78" spans="1:8" ht="15">
      <c r="A78" s="91">
        <v>77</v>
      </c>
      <c r="B78" s="116" t="s">
        <v>169</v>
      </c>
      <c r="C78" s="109">
        <v>6038</v>
      </c>
      <c r="D78" s="109">
        <v>6526</v>
      </c>
      <c r="E78" s="109">
        <v>6465</v>
      </c>
      <c r="F78" s="117">
        <f t="shared" si="3"/>
        <v>0.07071878105332892</v>
      </c>
      <c r="G78" s="110">
        <f t="shared" si="4"/>
        <v>427</v>
      </c>
      <c r="H78" s="110">
        <f t="shared" si="5"/>
        <v>-61</v>
      </c>
    </row>
    <row r="79" spans="1:8" ht="15">
      <c r="A79" s="91">
        <v>78</v>
      </c>
      <c r="B79" s="116" t="s">
        <v>170</v>
      </c>
      <c r="C79" s="109">
        <v>4926</v>
      </c>
      <c r="D79" s="109">
        <v>5131</v>
      </c>
      <c r="E79" s="109">
        <v>4973</v>
      </c>
      <c r="F79" s="117">
        <f t="shared" si="3"/>
        <v>0.009541209906617946</v>
      </c>
      <c r="G79" s="110">
        <f t="shared" si="4"/>
        <v>47</v>
      </c>
      <c r="H79" s="110">
        <f t="shared" si="5"/>
        <v>-158</v>
      </c>
    </row>
    <row r="80" spans="1:8" ht="15">
      <c r="A80" s="91">
        <v>79</v>
      </c>
      <c r="B80" s="116" t="s">
        <v>171</v>
      </c>
      <c r="C80" s="109">
        <v>1491</v>
      </c>
      <c r="D80" s="109">
        <v>1542</v>
      </c>
      <c r="E80" s="109">
        <v>1522</v>
      </c>
      <c r="F80" s="117">
        <f t="shared" si="3"/>
        <v>0.02079141515761234</v>
      </c>
      <c r="G80" s="110">
        <f t="shared" si="4"/>
        <v>31</v>
      </c>
      <c r="H80" s="110">
        <f t="shared" si="5"/>
        <v>-20</v>
      </c>
    </row>
    <row r="81" spans="1:8" ht="15">
      <c r="A81" s="91">
        <v>80</v>
      </c>
      <c r="B81" s="116" t="s">
        <v>172</v>
      </c>
      <c r="C81" s="109">
        <v>5775</v>
      </c>
      <c r="D81" s="109">
        <v>6158</v>
      </c>
      <c r="E81" s="109">
        <v>6019</v>
      </c>
      <c r="F81" s="117">
        <f t="shared" si="3"/>
        <v>0.042251082251082255</v>
      </c>
      <c r="G81" s="110">
        <f t="shared" si="4"/>
        <v>244</v>
      </c>
      <c r="H81" s="110">
        <f t="shared" si="5"/>
        <v>-139</v>
      </c>
    </row>
    <row r="82" spans="1:8" ht="15">
      <c r="A82" s="91">
        <v>81</v>
      </c>
      <c r="B82" s="116" t="s">
        <v>173</v>
      </c>
      <c r="C82" s="109">
        <v>6683</v>
      </c>
      <c r="D82" s="109">
        <v>7324</v>
      </c>
      <c r="E82" s="109">
        <v>7194</v>
      </c>
      <c r="F82" s="117">
        <f t="shared" si="3"/>
        <v>0.07646266646715547</v>
      </c>
      <c r="G82" s="110">
        <f t="shared" si="4"/>
        <v>511</v>
      </c>
      <c r="H82" s="110">
        <f t="shared" si="5"/>
        <v>-130</v>
      </c>
    </row>
    <row r="83" spans="1:8" ht="15">
      <c r="A83" s="134" t="s">
        <v>174</v>
      </c>
      <c r="B83" s="134"/>
      <c r="C83" s="120">
        <v>1656585</v>
      </c>
      <c r="D83" s="120">
        <v>1735557</v>
      </c>
      <c r="E83" s="120">
        <v>1705724</v>
      </c>
      <c r="F83" s="117">
        <f t="shared" si="3"/>
        <v>0.02966283046146138</v>
      </c>
      <c r="G83" s="110">
        <f t="shared" si="4"/>
        <v>49139</v>
      </c>
      <c r="H83" s="110">
        <f t="shared" si="5"/>
        <v>-29833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workbookViewId="0" topLeftCell="G1">
      <selection activeCell="L5" sqref="L5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29">
      <c r="A1" s="14" t="s">
        <v>1</v>
      </c>
      <c r="B1" s="6" t="s">
        <v>91</v>
      </c>
      <c r="C1" s="55">
        <v>42005</v>
      </c>
      <c r="D1" s="55">
        <v>42339</v>
      </c>
      <c r="E1" s="55">
        <v>42370</v>
      </c>
      <c r="F1" s="1" t="s">
        <v>319</v>
      </c>
      <c r="G1" s="1" t="s">
        <v>320</v>
      </c>
      <c r="H1" s="2" t="s">
        <v>321</v>
      </c>
    </row>
    <row r="2" spans="1:8" ht="15">
      <c r="A2" s="111">
        <v>1</v>
      </c>
      <c r="B2" s="112" t="s">
        <v>2</v>
      </c>
      <c r="C2" s="109">
        <v>14874</v>
      </c>
      <c r="D2" s="109">
        <v>16315</v>
      </c>
      <c r="E2" s="109">
        <v>16153</v>
      </c>
      <c r="F2" s="117">
        <f>(E2-C2)/C2</f>
        <v>0.08598897404867555</v>
      </c>
      <c r="G2" s="110">
        <f>E2-C2</f>
        <v>1279</v>
      </c>
      <c r="H2" s="110">
        <f>E2-D2</f>
        <v>-162</v>
      </c>
    </row>
    <row r="3" spans="1:8" ht="15">
      <c r="A3" s="111">
        <v>2</v>
      </c>
      <c r="B3" s="112" t="s">
        <v>3</v>
      </c>
      <c r="C3" s="109">
        <v>2378</v>
      </c>
      <c r="D3" s="109">
        <v>3382</v>
      </c>
      <c r="E3" s="109">
        <v>2823</v>
      </c>
      <c r="F3" s="117">
        <f aca="true" t="shared" si="0" ref="F3:F66">(E3-C3)/C3</f>
        <v>0.18713204373423045</v>
      </c>
      <c r="G3" s="110">
        <f aca="true" t="shared" si="1" ref="G3:G66">E3-C3</f>
        <v>445</v>
      </c>
      <c r="H3" s="110">
        <f aca="true" t="shared" si="2" ref="H3:H66">E3-D3</f>
        <v>-559</v>
      </c>
    </row>
    <row r="4" spans="1:8" ht="15">
      <c r="A4" s="111">
        <v>3</v>
      </c>
      <c r="B4" s="112" t="s">
        <v>4</v>
      </c>
      <c r="C4" s="109">
        <v>1157</v>
      </c>
      <c r="D4" s="109">
        <v>1174</v>
      </c>
      <c r="E4" s="109">
        <v>1167</v>
      </c>
      <c r="F4" s="117">
        <f t="shared" si="0"/>
        <v>0.00864304235090752</v>
      </c>
      <c r="G4" s="110">
        <f t="shared" si="1"/>
        <v>10</v>
      </c>
      <c r="H4" s="110">
        <f t="shared" si="2"/>
        <v>-7</v>
      </c>
    </row>
    <row r="5" spans="1:8" ht="15">
      <c r="A5" s="111">
        <v>5</v>
      </c>
      <c r="B5" s="112" t="s">
        <v>5</v>
      </c>
      <c r="C5" s="109">
        <v>678</v>
      </c>
      <c r="D5" s="109">
        <v>624</v>
      </c>
      <c r="E5" s="109">
        <v>603</v>
      </c>
      <c r="F5" s="117">
        <f t="shared" si="0"/>
        <v>-0.11061946902654868</v>
      </c>
      <c r="G5" s="110">
        <f t="shared" si="1"/>
        <v>-75</v>
      </c>
      <c r="H5" s="110">
        <f t="shared" si="2"/>
        <v>-21</v>
      </c>
    </row>
    <row r="6" spans="1:8" ht="15">
      <c r="A6" s="111">
        <v>6</v>
      </c>
      <c r="B6" s="112" t="s">
        <v>6</v>
      </c>
      <c r="C6" s="109">
        <v>49</v>
      </c>
      <c r="D6" s="109">
        <v>48</v>
      </c>
      <c r="E6" s="109">
        <v>48</v>
      </c>
      <c r="F6" s="117">
        <f t="shared" si="0"/>
        <v>-0.02040816326530612</v>
      </c>
      <c r="G6" s="110">
        <f t="shared" si="1"/>
        <v>-1</v>
      </c>
      <c r="H6" s="110">
        <f t="shared" si="2"/>
        <v>0</v>
      </c>
    </row>
    <row r="7" spans="1:8" ht="15">
      <c r="A7" s="111">
        <v>7</v>
      </c>
      <c r="B7" s="112" t="s">
        <v>7</v>
      </c>
      <c r="C7" s="109">
        <v>894</v>
      </c>
      <c r="D7" s="109">
        <v>906</v>
      </c>
      <c r="E7" s="109">
        <v>863</v>
      </c>
      <c r="F7" s="117">
        <f t="shared" si="0"/>
        <v>-0.03467561521252797</v>
      </c>
      <c r="G7" s="110">
        <f t="shared" si="1"/>
        <v>-31</v>
      </c>
      <c r="H7" s="110">
        <f t="shared" si="2"/>
        <v>-43</v>
      </c>
    </row>
    <row r="8" spans="1:8" ht="15">
      <c r="A8" s="111">
        <v>8</v>
      </c>
      <c r="B8" s="112" t="s">
        <v>8</v>
      </c>
      <c r="C8" s="109">
        <v>4462</v>
      </c>
      <c r="D8" s="109">
        <v>4690</v>
      </c>
      <c r="E8" s="109">
        <v>4518</v>
      </c>
      <c r="F8" s="117">
        <f t="shared" si="0"/>
        <v>0.012550425818018825</v>
      </c>
      <c r="G8" s="110">
        <f t="shared" si="1"/>
        <v>56</v>
      </c>
      <c r="H8" s="110">
        <f t="shared" si="2"/>
        <v>-172</v>
      </c>
    </row>
    <row r="9" spans="1:8" ht="15">
      <c r="A9" s="111">
        <v>9</v>
      </c>
      <c r="B9" s="112" t="s">
        <v>9</v>
      </c>
      <c r="C9" s="109">
        <v>443</v>
      </c>
      <c r="D9" s="109">
        <v>457</v>
      </c>
      <c r="E9" s="109">
        <v>434</v>
      </c>
      <c r="F9" s="117">
        <f t="shared" si="0"/>
        <v>-0.020316027088036117</v>
      </c>
      <c r="G9" s="110">
        <f t="shared" si="1"/>
        <v>-9</v>
      </c>
      <c r="H9" s="110">
        <f t="shared" si="2"/>
        <v>-23</v>
      </c>
    </row>
    <row r="10" spans="1:8" ht="15">
      <c r="A10" s="113">
        <v>10</v>
      </c>
      <c r="B10" s="112" t="s">
        <v>10</v>
      </c>
      <c r="C10" s="109">
        <v>41159</v>
      </c>
      <c r="D10" s="109">
        <v>41779</v>
      </c>
      <c r="E10" s="109">
        <v>41387</v>
      </c>
      <c r="F10" s="117">
        <f t="shared" si="0"/>
        <v>0.005539493184965621</v>
      </c>
      <c r="G10" s="110">
        <f t="shared" si="1"/>
        <v>228</v>
      </c>
      <c r="H10" s="110">
        <f t="shared" si="2"/>
        <v>-392</v>
      </c>
    </row>
    <row r="11" spans="1:8" ht="15">
      <c r="A11" s="113">
        <v>11</v>
      </c>
      <c r="B11" s="112" t="s">
        <v>11</v>
      </c>
      <c r="C11" s="109">
        <v>635</v>
      </c>
      <c r="D11" s="109">
        <v>643</v>
      </c>
      <c r="E11" s="109">
        <v>644</v>
      </c>
      <c r="F11" s="117">
        <f t="shared" si="0"/>
        <v>0.014173228346456693</v>
      </c>
      <c r="G11" s="110">
        <f t="shared" si="1"/>
        <v>9</v>
      </c>
      <c r="H11" s="110">
        <f t="shared" si="2"/>
        <v>1</v>
      </c>
    </row>
    <row r="12" spans="1:8" ht="15">
      <c r="A12" s="113">
        <v>12</v>
      </c>
      <c r="B12" s="112" t="s">
        <v>12</v>
      </c>
      <c r="C12" s="109">
        <v>40</v>
      </c>
      <c r="D12" s="109">
        <v>39</v>
      </c>
      <c r="E12" s="109">
        <v>40</v>
      </c>
      <c r="F12" s="117">
        <f t="shared" si="0"/>
        <v>0</v>
      </c>
      <c r="G12" s="110">
        <f t="shared" si="1"/>
        <v>0</v>
      </c>
      <c r="H12" s="110">
        <f t="shared" si="2"/>
        <v>1</v>
      </c>
    </row>
    <row r="13" spans="1:8" ht="15">
      <c r="A13" s="113">
        <v>13</v>
      </c>
      <c r="B13" s="112" t="s">
        <v>13</v>
      </c>
      <c r="C13" s="109">
        <v>16942</v>
      </c>
      <c r="D13" s="109">
        <v>16757</v>
      </c>
      <c r="E13" s="109">
        <v>16495</v>
      </c>
      <c r="F13" s="117">
        <f t="shared" si="0"/>
        <v>-0.026384134104592137</v>
      </c>
      <c r="G13" s="110">
        <f t="shared" si="1"/>
        <v>-447</v>
      </c>
      <c r="H13" s="110">
        <f t="shared" si="2"/>
        <v>-262</v>
      </c>
    </row>
    <row r="14" spans="1:8" ht="15">
      <c r="A14" s="113">
        <v>14</v>
      </c>
      <c r="B14" s="112" t="s">
        <v>14</v>
      </c>
      <c r="C14" s="109">
        <v>33716</v>
      </c>
      <c r="D14" s="109">
        <v>33048</v>
      </c>
      <c r="E14" s="109">
        <v>32284</v>
      </c>
      <c r="F14" s="117">
        <f t="shared" si="0"/>
        <v>-0.042472416656780164</v>
      </c>
      <c r="G14" s="110">
        <f t="shared" si="1"/>
        <v>-1432</v>
      </c>
      <c r="H14" s="110">
        <f t="shared" si="2"/>
        <v>-764</v>
      </c>
    </row>
    <row r="15" spans="1:8" ht="15">
      <c r="A15" s="113">
        <v>15</v>
      </c>
      <c r="B15" s="112" t="s">
        <v>15</v>
      </c>
      <c r="C15" s="109">
        <v>6642</v>
      </c>
      <c r="D15" s="109">
        <v>6539</v>
      </c>
      <c r="E15" s="109">
        <v>6394</v>
      </c>
      <c r="F15" s="117">
        <f t="shared" si="0"/>
        <v>-0.03733815115928937</v>
      </c>
      <c r="G15" s="110">
        <f t="shared" si="1"/>
        <v>-248</v>
      </c>
      <c r="H15" s="110">
        <f t="shared" si="2"/>
        <v>-145</v>
      </c>
    </row>
    <row r="16" spans="1:8" ht="15">
      <c r="A16" s="113">
        <v>16</v>
      </c>
      <c r="B16" s="112" t="s">
        <v>16</v>
      </c>
      <c r="C16" s="109">
        <v>10513</v>
      </c>
      <c r="D16" s="109">
        <v>10662</v>
      </c>
      <c r="E16" s="109">
        <v>10504</v>
      </c>
      <c r="F16" s="117">
        <f t="shared" si="0"/>
        <v>-0.0008560829449253306</v>
      </c>
      <c r="G16" s="110">
        <f t="shared" si="1"/>
        <v>-9</v>
      </c>
      <c r="H16" s="110">
        <f t="shared" si="2"/>
        <v>-158</v>
      </c>
    </row>
    <row r="17" spans="1:8" ht="15">
      <c r="A17" s="113">
        <v>17</v>
      </c>
      <c r="B17" s="112" t="s">
        <v>17</v>
      </c>
      <c r="C17" s="109">
        <v>2225</v>
      </c>
      <c r="D17" s="109">
        <v>2361</v>
      </c>
      <c r="E17" s="109">
        <v>2357</v>
      </c>
      <c r="F17" s="117">
        <f t="shared" si="0"/>
        <v>0.059325842696629216</v>
      </c>
      <c r="G17" s="110">
        <f t="shared" si="1"/>
        <v>132</v>
      </c>
      <c r="H17" s="110">
        <f t="shared" si="2"/>
        <v>-4</v>
      </c>
    </row>
    <row r="18" spans="1:8" ht="15">
      <c r="A18" s="113">
        <v>18</v>
      </c>
      <c r="B18" s="112" t="s">
        <v>18</v>
      </c>
      <c r="C18" s="109">
        <v>8777</v>
      </c>
      <c r="D18" s="109">
        <v>8307</v>
      </c>
      <c r="E18" s="109">
        <v>8223</v>
      </c>
      <c r="F18" s="117">
        <f t="shared" si="0"/>
        <v>-0.06311951691922069</v>
      </c>
      <c r="G18" s="110">
        <f t="shared" si="1"/>
        <v>-554</v>
      </c>
      <c r="H18" s="110">
        <f t="shared" si="2"/>
        <v>-84</v>
      </c>
    </row>
    <row r="19" spans="1:8" ht="15">
      <c r="A19" s="113">
        <v>19</v>
      </c>
      <c r="B19" s="112" t="s">
        <v>19</v>
      </c>
      <c r="C19" s="109">
        <v>303</v>
      </c>
      <c r="D19" s="109">
        <v>303</v>
      </c>
      <c r="E19" s="109">
        <v>292</v>
      </c>
      <c r="F19" s="117">
        <f t="shared" si="0"/>
        <v>-0.036303630363036306</v>
      </c>
      <c r="G19" s="110">
        <f t="shared" si="1"/>
        <v>-11</v>
      </c>
      <c r="H19" s="110">
        <f t="shared" si="2"/>
        <v>-11</v>
      </c>
    </row>
    <row r="20" spans="1:8" ht="15">
      <c r="A20" s="113">
        <v>20</v>
      </c>
      <c r="B20" s="112" t="s">
        <v>20</v>
      </c>
      <c r="C20" s="109">
        <v>4242</v>
      </c>
      <c r="D20" s="109">
        <v>4349</v>
      </c>
      <c r="E20" s="109">
        <v>4313</v>
      </c>
      <c r="F20" s="117">
        <f t="shared" si="0"/>
        <v>0.016737388024516738</v>
      </c>
      <c r="G20" s="110">
        <f t="shared" si="1"/>
        <v>71</v>
      </c>
      <c r="H20" s="110">
        <f t="shared" si="2"/>
        <v>-36</v>
      </c>
    </row>
    <row r="21" spans="1:8" ht="15">
      <c r="A21" s="113">
        <v>21</v>
      </c>
      <c r="B21" s="112" t="s">
        <v>21</v>
      </c>
      <c r="C21" s="109">
        <v>286</v>
      </c>
      <c r="D21" s="109">
        <v>318</v>
      </c>
      <c r="E21" s="109">
        <v>319</v>
      </c>
      <c r="F21" s="117">
        <f t="shared" si="0"/>
        <v>0.11538461538461539</v>
      </c>
      <c r="G21" s="110">
        <f t="shared" si="1"/>
        <v>33</v>
      </c>
      <c r="H21" s="110">
        <f t="shared" si="2"/>
        <v>1</v>
      </c>
    </row>
    <row r="22" spans="1:8" ht="15">
      <c r="A22" s="113">
        <v>22</v>
      </c>
      <c r="B22" s="112" t="s">
        <v>22</v>
      </c>
      <c r="C22" s="109">
        <v>12317</v>
      </c>
      <c r="D22" s="109">
        <v>12683</v>
      </c>
      <c r="E22" s="109">
        <v>12572</v>
      </c>
      <c r="F22" s="117">
        <f t="shared" si="0"/>
        <v>0.020703093285702686</v>
      </c>
      <c r="G22" s="110">
        <f t="shared" si="1"/>
        <v>255</v>
      </c>
      <c r="H22" s="110">
        <f t="shared" si="2"/>
        <v>-111</v>
      </c>
    </row>
    <row r="23" spans="1:8" ht="15">
      <c r="A23" s="113">
        <v>23</v>
      </c>
      <c r="B23" s="112" t="s">
        <v>23</v>
      </c>
      <c r="C23" s="109">
        <v>13205</v>
      </c>
      <c r="D23" s="109">
        <v>13645</v>
      </c>
      <c r="E23" s="109">
        <v>13428</v>
      </c>
      <c r="F23" s="117">
        <f t="shared" si="0"/>
        <v>0.016887542597500946</v>
      </c>
      <c r="G23" s="110">
        <f t="shared" si="1"/>
        <v>223</v>
      </c>
      <c r="H23" s="110">
        <f t="shared" si="2"/>
        <v>-217</v>
      </c>
    </row>
    <row r="24" spans="1:8" ht="15">
      <c r="A24" s="113">
        <v>24</v>
      </c>
      <c r="B24" s="112" t="s">
        <v>24</v>
      </c>
      <c r="C24" s="109">
        <v>7604</v>
      </c>
      <c r="D24" s="109">
        <v>7518</v>
      </c>
      <c r="E24" s="109">
        <v>7412</v>
      </c>
      <c r="F24" s="117">
        <f t="shared" si="0"/>
        <v>-0.02524986849026828</v>
      </c>
      <c r="G24" s="110">
        <f t="shared" si="1"/>
        <v>-192</v>
      </c>
      <c r="H24" s="110">
        <f t="shared" si="2"/>
        <v>-106</v>
      </c>
    </row>
    <row r="25" spans="1:8" ht="15">
      <c r="A25" s="113">
        <v>25</v>
      </c>
      <c r="B25" s="112" t="s">
        <v>25</v>
      </c>
      <c r="C25" s="109">
        <v>34613</v>
      </c>
      <c r="D25" s="109">
        <v>35229</v>
      </c>
      <c r="E25" s="109">
        <v>34852</v>
      </c>
      <c r="F25" s="117">
        <f t="shared" si="0"/>
        <v>0.006904920116719152</v>
      </c>
      <c r="G25" s="110">
        <f t="shared" si="1"/>
        <v>239</v>
      </c>
      <c r="H25" s="110">
        <f t="shared" si="2"/>
        <v>-377</v>
      </c>
    </row>
    <row r="26" spans="1:8" ht="15">
      <c r="A26" s="113">
        <v>26</v>
      </c>
      <c r="B26" s="112" t="s">
        <v>26</v>
      </c>
      <c r="C26" s="109">
        <v>1638</v>
      </c>
      <c r="D26" s="109">
        <v>1645</v>
      </c>
      <c r="E26" s="109">
        <v>1638</v>
      </c>
      <c r="F26" s="117">
        <f t="shared" si="0"/>
        <v>0</v>
      </c>
      <c r="G26" s="110">
        <f t="shared" si="1"/>
        <v>0</v>
      </c>
      <c r="H26" s="110">
        <f t="shared" si="2"/>
        <v>-7</v>
      </c>
    </row>
    <row r="27" spans="1:8" ht="15">
      <c r="A27" s="113">
        <v>27</v>
      </c>
      <c r="B27" s="112" t="s">
        <v>27</v>
      </c>
      <c r="C27" s="109">
        <v>5192</v>
      </c>
      <c r="D27" s="109">
        <v>5533</v>
      </c>
      <c r="E27" s="109">
        <v>5501</v>
      </c>
      <c r="F27" s="117">
        <f t="shared" si="0"/>
        <v>0.05951463790446841</v>
      </c>
      <c r="G27" s="110">
        <f t="shared" si="1"/>
        <v>309</v>
      </c>
      <c r="H27" s="110">
        <f t="shared" si="2"/>
        <v>-32</v>
      </c>
    </row>
    <row r="28" spans="1:8" ht="15">
      <c r="A28" s="113">
        <v>28</v>
      </c>
      <c r="B28" s="112" t="s">
        <v>28</v>
      </c>
      <c r="C28" s="109">
        <v>9280</v>
      </c>
      <c r="D28" s="109">
        <v>9933</v>
      </c>
      <c r="E28" s="109">
        <v>9888</v>
      </c>
      <c r="F28" s="117">
        <f t="shared" si="0"/>
        <v>0.06551724137931035</v>
      </c>
      <c r="G28" s="110">
        <f t="shared" si="1"/>
        <v>608</v>
      </c>
      <c r="H28" s="110">
        <f t="shared" si="2"/>
        <v>-45</v>
      </c>
    </row>
    <row r="29" spans="1:8" ht="15">
      <c r="A29" s="113">
        <v>29</v>
      </c>
      <c r="B29" s="112" t="s">
        <v>29</v>
      </c>
      <c r="C29" s="109">
        <v>3326</v>
      </c>
      <c r="D29" s="109">
        <v>3414</v>
      </c>
      <c r="E29" s="109">
        <v>3404</v>
      </c>
      <c r="F29" s="117">
        <f t="shared" si="0"/>
        <v>0.02345159350571257</v>
      </c>
      <c r="G29" s="110">
        <f t="shared" si="1"/>
        <v>78</v>
      </c>
      <c r="H29" s="110">
        <f t="shared" si="2"/>
        <v>-10</v>
      </c>
    </row>
    <row r="30" spans="1:8" ht="15">
      <c r="A30" s="113">
        <v>30</v>
      </c>
      <c r="B30" s="112" t="s">
        <v>30</v>
      </c>
      <c r="C30" s="109">
        <v>1055</v>
      </c>
      <c r="D30" s="109">
        <v>1135</v>
      </c>
      <c r="E30" s="109">
        <v>1123</v>
      </c>
      <c r="F30" s="117">
        <f t="shared" si="0"/>
        <v>0.06445497630331753</v>
      </c>
      <c r="G30" s="110">
        <f t="shared" si="1"/>
        <v>68</v>
      </c>
      <c r="H30" s="110">
        <f t="shared" si="2"/>
        <v>-12</v>
      </c>
    </row>
    <row r="31" spans="1:8" ht="15">
      <c r="A31" s="113">
        <v>31</v>
      </c>
      <c r="B31" s="112" t="s">
        <v>31</v>
      </c>
      <c r="C31" s="109">
        <v>20540</v>
      </c>
      <c r="D31" s="109">
        <v>21464</v>
      </c>
      <c r="E31" s="109">
        <v>21151</v>
      </c>
      <c r="F31" s="117">
        <f t="shared" si="0"/>
        <v>0.029746835443037974</v>
      </c>
      <c r="G31" s="110">
        <f t="shared" si="1"/>
        <v>611</v>
      </c>
      <c r="H31" s="110">
        <f t="shared" si="2"/>
        <v>-313</v>
      </c>
    </row>
    <row r="32" spans="1:8" ht="15">
      <c r="A32" s="113">
        <v>32</v>
      </c>
      <c r="B32" s="112" t="s">
        <v>32</v>
      </c>
      <c r="C32" s="109">
        <v>6190</v>
      </c>
      <c r="D32" s="109">
        <v>6302</v>
      </c>
      <c r="E32" s="109">
        <v>6255</v>
      </c>
      <c r="F32" s="117">
        <f t="shared" si="0"/>
        <v>0.01050080775444265</v>
      </c>
      <c r="G32" s="110">
        <f t="shared" si="1"/>
        <v>65</v>
      </c>
      <c r="H32" s="110">
        <f t="shared" si="2"/>
        <v>-47</v>
      </c>
    </row>
    <row r="33" spans="1:8" ht="15">
      <c r="A33" s="113">
        <v>33</v>
      </c>
      <c r="B33" s="112" t="s">
        <v>33</v>
      </c>
      <c r="C33" s="109">
        <v>20797</v>
      </c>
      <c r="D33" s="109">
        <v>20595</v>
      </c>
      <c r="E33" s="109">
        <v>20331</v>
      </c>
      <c r="F33" s="117">
        <f t="shared" si="0"/>
        <v>-0.02240707794393422</v>
      </c>
      <c r="G33" s="110">
        <f t="shared" si="1"/>
        <v>-466</v>
      </c>
      <c r="H33" s="110">
        <f t="shared" si="2"/>
        <v>-264</v>
      </c>
    </row>
    <row r="34" spans="1:8" ht="15">
      <c r="A34" s="113">
        <v>35</v>
      </c>
      <c r="B34" s="112" t="s">
        <v>34</v>
      </c>
      <c r="C34" s="109">
        <v>20059</v>
      </c>
      <c r="D34" s="109">
        <v>19005</v>
      </c>
      <c r="E34" s="109">
        <v>18759</v>
      </c>
      <c r="F34" s="117">
        <f t="shared" si="0"/>
        <v>-0.06480881399870382</v>
      </c>
      <c r="G34" s="110">
        <f t="shared" si="1"/>
        <v>-1300</v>
      </c>
      <c r="H34" s="110">
        <f t="shared" si="2"/>
        <v>-246</v>
      </c>
    </row>
    <row r="35" spans="1:8" ht="15">
      <c r="A35" s="113">
        <v>36</v>
      </c>
      <c r="B35" s="112" t="s">
        <v>35</v>
      </c>
      <c r="C35" s="109">
        <v>843</v>
      </c>
      <c r="D35" s="109">
        <v>914</v>
      </c>
      <c r="E35" s="109">
        <v>853</v>
      </c>
      <c r="F35" s="117">
        <f t="shared" si="0"/>
        <v>0.011862396204033215</v>
      </c>
      <c r="G35" s="110">
        <f t="shared" si="1"/>
        <v>10</v>
      </c>
      <c r="H35" s="110">
        <f t="shared" si="2"/>
        <v>-61</v>
      </c>
    </row>
    <row r="36" spans="1:8" ht="15">
      <c r="A36" s="113">
        <v>37</v>
      </c>
      <c r="B36" s="112" t="s">
        <v>36</v>
      </c>
      <c r="C36" s="109">
        <v>348</v>
      </c>
      <c r="D36" s="109">
        <v>458</v>
      </c>
      <c r="E36" s="109">
        <v>437</v>
      </c>
      <c r="F36" s="117">
        <f t="shared" si="0"/>
        <v>0.2557471264367816</v>
      </c>
      <c r="G36" s="110">
        <f t="shared" si="1"/>
        <v>89</v>
      </c>
      <c r="H36" s="110">
        <f t="shared" si="2"/>
        <v>-21</v>
      </c>
    </row>
    <row r="37" spans="1:8" ht="15">
      <c r="A37" s="113">
        <v>38</v>
      </c>
      <c r="B37" s="112" t="s">
        <v>37</v>
      </c>
      <c r="C37" s="109">
        <v>3002</v>
      </c>
      <c r="D37" s="109">
        <v>3216</v>
      </c>
      <c r="E37" s="109">
        <v>3196</v>
      </c>
      <c r="F37" s="117">
        <f t="shared" si="0"/>
        <v>0.06462358427714857</v>
      </c>
      <c r="G37" s="110">
        <f t="shared" si="1"/>
        <v>194</v>
      </c>
      <c r="H37" s="110">
        <f t="shared" si="2"/>
        <v>-20</v>
      </c>
    </row>
    <row r="38" spans="1:8" ht="15">
      <c r="A38" s="113">
        <v>39</v>
      </c>
      <c r="B38" s="112" t="s">
        <v>38</v>
      </c>
      <c r="C38" s="109">
        <v>134</v>
      </c>
      <c r="D38" s="109">
        <v>143</v>
      </c>
      <c r="E38" s="109">
        <v>133</v>
      </c>
      <c r="F38" s="117">
        <f t="shared" si="0"/>
        <v>-0.007462686567164179</v>
      </c>
      <c r="G38" s="110">
        <f t="shared" si="1"/>
        <v>-1</v>
      </c>
      <c r="H38" s="110">
        <f t="shared" si="2"/>
        <v>-10</v>
      </c>
    </row>
    <row r="39" spans="1:8" ht="15">
      <c r="A39" s="113">
        <v>41</v>
      </c>
      <c r="B39" s="112" t="s">
        <v>39</v>
      </c>
      <c r="C39" s="109">
        <v>111156</v>
      </c>
      <c r="D39" s="109">
        <v>128097</v>
      </c>
      <c r="E39" s="109">
        <v>118568</v>
      </c>
      <c r="F39" s="117">
        <f t="shared" si="0"/>
        <v>0.06668106085141602</v>
      </c>
      <c r="G39" s="110">
        <f t="shared" si="1"/>
        <v>7412</v>
      </c>
      <c r="H39" s="110">
        <f t="shared" si="2"/>
        <v>-9529</v>
      </c>
    </row>
    <row r="40" spans="1:8" ht="15">
      <c r="A40" s="113">
        <v>42</v>
      </c>
      <c r="B40" s="112" t="s">
        <v>40</v>
      </c>
      <c r="C40" s="109">
        <v>12562</v>
      </c>
      <c r="D40" s="109">
        <v>14900</v>
      </c>
      <c r="E40" s="109">
        <v>13068</v>
      </c>
      <c r="F40" s="117">
        <f t="shared" si="0"/>
        <v>0.040280210157618214</v>
      </c>
      <c r="G40" s="110">
        <f t="shared" si="1"/>
        <v>506</v>
      </c>
      <c r="H40" s="110">
        <f t="shared" si="2"/>
        <v>-1832</v>
      </c>
    </row>
    <row r="41" spans="1:8" ht="15">
      <c r="A41" s="113">
        <v>43</v>
      </c>
      <c r="B41" s="112" t="s">
        <v>41</v>
      </c>
      <c r="C41" s="109">
        <v>50229</v>
      </c>
      <c r="D41" s="109">
        <v>54651</v>
      </c>
      <c r="E41" s="109">
        <v>52351</v>
      </c>
      <c r="F41" s="117">
        <f t="shared" si="0"/>
        <v>0.042246510979712916</v>
      </c>
      <c r="G41" s="110">
        <f t="shared" si="1"/>
        <v>2122</v>
      </c>
      <c r="H41" s="110">
        <f t="shared" si="2"/>
        <v>-2300</v>
      </c>
    </row>
    <row r="42" spans="1:8" ht="15">
      <c r="A42" s="113">
        <v>45</v>
      </c>
      <c r="B42" s="112" t="s">
        <v>42</v>
      </c>
      <c r="C42" s="109">
        <v>42208</v>
      </c>
      <c r="D42" s="109">
        <v>45606</v>
      </c>
      <c r="E42" s="109">
        <v>45499</v>
      </c>
      <c r="F42" s="117">
        <f t="shared" si="0"/>
        <v>0.07797100075815011</v>
      </c>
      <c r="G42" s="110">
        <f t="shared" si="1"/>
        <v>3291</v>
      </c>
      <c r="H42" s="110">
        <f t="shared" si="2"/>
        <v>-107</v>
      </c>
    </row>
    <row r="43" spans="1:8" ht="15">
      <c r="A43" s="113">
        <v>46</v>
      </c>
      <c r="B43" s="112" t="s">
        <v>43</v>
      </c>
      <c r="C43" s="109">
        <v>113646</v>
      </c>
      <c r="D43" s="109">
        <v>122461</v>
      </c>
      <c r="E43" s="109">
        <v>121453</v>
      </c>
      <c r="F43" s="117">
        <f t="shared" si="0"/>
        <v>0.06869577459831407</v>
      </c>
      <c r="G43" s="110">
        <f t="shared" si="1"/>
        <v>7807</v>
      </c>
      <c r="H43" s="110">
        <f t="shared" si="2"/>
        <v>-1008</v>
      </c>
    </row>
    <row r="44" spans="1:8" ht="15">
      <c r="A44" s="113">
        <v>47</v>
      </c>
      <c r="B44" s="112" t="s">
        <v>44</v>
      </c>
      <c r="C44" s="109">
        <v>286088</v>
      </c>
      <c r="D44" s="109">
        <v>296991</v>
      </c>
      <c r="E44" s="109">
        <v>294658</v>
      </c>
      <c r="F44" s="117">
        <f t="shared" si="0"/>
        <v>0.02995581779033025</v>
      </c>
      <c r="G44" s="110">
        <f t="shared" si="1"/>
        <v>8570</v>
      </c>
      <c r="H44" s="110">
        <f t="shared" si="2"/>
        <v>-2333</v>
      </c>
    </row>
    <row r="45" spans="1:8" ht="15">
      <c r="A45" s="113">
        <v>49</v>
      </c>
      <c r="B45" s="112" t="s">
        <v>45</v>
      </c>
      <c r="C45" s="109">
        <v>119843</v>
      </c>
      <c r="D45" s="109">
        <v>121741</v>
      </c>
      <c r="E45" s="109">
        <v>120098</v>
      </c>
      <c r="F45" s="117">
        <f t="shared" si="0"/>
        <v>0.0021277838505377867</v>
      </c>
      <c r="G45" s="110">
        <f t="shared" si="1"/>
        <v>255</v>
      </c>
      <c r="H45" s="110">
        <f t="shared" si="2"/>
        <v>-1643</v>
      </c>
    </row>
    <row r="46" spans="1:8" ht="15">
      <c r="A46" s="113">
        <v>50</v>
      </c>
      <c r="B46" s="112" t="s">
        <v>46</v>
      </c>
      <c r="C46" s="109">
        <v>2182</v>
      </c>
      <c r="D46" s="109">
        <v>2280</v>
      </c>
      <c r="E46" s="109">
        <v>2240</v>
      </c>
      <c r="F46" s="117">
        <f t="shared" si="0"/>
        <v>0.026581118240146653</v>
      </c>
      <c r="G46" s="110">
        <f t="shared" si="1"/>
        <v>58</v>
      </c>
      <c r="H46" s="110">
        <f t="shared" si="2"/>
        <v>-40</v>
      </c>
    </row>
    <row r="47" spans="1:8" ht="15">
      <c r="A47" s="113">
        <v>51</v>
      </c>
      <c r="B47" s="112" t="s">
        <v>47</v>
      </c>
      <c r="C47" s="109">
        <v>282</v>
      </c>
      <c r="D47" s="109">
        <v>289</v>
      </c>
      <c r="E47" s="109">
        <v>288</v>
      </c>
      <c r="F47" s="117">
        <f t="shared" si="0"/>
        <v>0.02127659574468085</v>
      </c>
      <c r="G47" s="110">
        <f t="shared" si="1"/>
        <v>6</v>
      </c>
      <c r="H47" s="110">
        <f t="shared" si="2"/>
        <v>-1</v>
      </c>
    </row>
    <row r="48" spans="1:8" ht="15">
      <c r="A48" s="113">
        <v>52</v>
      </c>
      <c r="B48" s="112" t="s">
        <v>48</v>
      </c>
      <c r="C48" s="109">
        <v>17899</v>
      </c>
      <c r="D48" s="109">
        <v>18381</v>
      </c>
      <c r="E48" s="109">
        <v>18269</v>
      </c>
      <c r="F48" s="117">
        <f t="shared" si="0"/>
        <v>0.020671545896418793</v>
      </c>
      <c r="G48" s="110">
        <f t="shared" si="1"/>
        <v>370</v>
      </c>
      <c r="H48" s="110">
        <f t="shared" si="2"/>
        <v>-112</v>
      </c>
    </row>
    <row r="49" spans="1:8" ht="15">
      <c r="A49" s="113">
        <v>53</v>
      </c>
      <c r="B49" s="112" t="s">
        <v>49</v>
      </c>
      <c r="C49" s="109">
        <v>2585</v>
      </c>
      <c r="D49" s="109">
        <v>2700</v>
      </c>
      <c r="E49" s="109">
        <v>2692</v>
      </c>
      <c r="F49" s="117">
        <f t="shared" si="0"/>
        <v>0.0413926499032882</v>
      </c>
      <c r="G49" s="110">
        <f t="shared" si="1"/>
        <v>107</v>
      </c>
      <c r="H49" s="110">
        <f t="shared" si="2"/>
        <v>-8</v>
      </c>
    </row>
    <row r="50" spans="1:8" ht="15">
      <c r="A50" s="113">
        <v>55</v>
      </c>
      <c r="B50" s="112" t="s">
        <v>50</v>
      </c>
      <c r="C50" s="109">
        <v>16524</v>
      </c>
      <c r="D50" s="109">
        <v>17572</v>
      </c>
      <c r="E50" s="109">
        <v>17391</v>
      </c>
      <c r="F50" s="117">
        <f t="shared" si="0"/>
        <v>0.05246913580246913</v>
      </c>
      <c r="G50" s="110">
        <f t="shared" si="1"/>
        <v>867</v>
      </c>
      <c r="H50" s="110">
        <f t="shared" si="2"/>
        <v>-181</v>
      </c>
    </row>
    <row r="51" spans="1:8" ht="15">
      <c r="A51" s="113">
        <v>56</v>
      </c>
      <c r="B51" s="112" t="s">
        <v>51</v>
      </c>
      <c r="C51" s="109">
        <v>98905</v>
      </c>
      <c r="D51" s="109">
        <v>105023</v>
      </c>
      <c r="E51" s="109">
        <v>104205</v>
      </c>
      <c r="F51" s="117">
        <f t="shared" si="0"/>
        <v>0.053586775188312015</v>
      </c>
      <c r="G51" s="110">
        <f t="shared" si="1"/>
        <v>5300</v>
      </c>
      <c r="H51" s="110">
        <f t="shared" si="2"/>
        <v>-818</v>
      </c>
    </row>
    <row r="52" spans="1:8" ht="15">
      <c r="A52" s="113">
        <v>58</v>
      </c>
      <c r="B52" s="112" t="s">
        <v>52</v>
      </c>
      <c r="C52" s="109">
        <v>2063</v>
      </c>
      <c r="D52" s="109">
        <v>2600</v>
      </c>
      <c r="E52" s="109">
        <v>2573</v>
      </c>
      <c r="F52" s="117">
        <f t="shared" si="0"/>
        <v>0.24721279689772177</v>
      </c>
      <c r="G52" s="110">
        <f t="shared" si="1"/>
        <v>510</v>
      </c>
      <c r="H52" s="110">
        <f t="shared" si="2"/>
        <v>-27</v>
      </c>
    </row>
    <row r="53" spans="1:8" ht="15">
      <c r="A53" s="113">
        <v>59</v>
      </c>
      <c r="B53" s="112" t="s">
        <v>53</v>
      </c>
      <c r="C53" s="109">
        <v>1924</v>
      </c>
      <c r="D53" s="109">
        <v>2004</v>
      </c>
      <c r="E53" s="109">
        <v>1975</v>
      </c>
      <c r="F53" s="117">
        <f t="shared" si="0"/>
        <v>0.02650727650727651</v>
      </c>
      <c r="G53" s="110">
        <f t="shared" si="1"/>
        <v>51</v>
      </c>
      <c r="H53" s="110">
        <f t="shared" si="2"/>
        <v>-29</v>
      </c>
    </row>
    <row r="54" spans="1:8" ht="15">
      <c r="A54" s="113">
        <v>60</v>
      </c>
      <c r="B54" s="112" t="s">
        <v>54</v>
      </c>
      <c r="C54" s="109">
        <v>758</v>
      </c>
      <c r="D54" s="109">
        <v>819</v>
      </c>
      <c r="E54" s="109">
        <v>817</v>
      </c>
      <c r="F54" s="117">
        <f t="shared" si="0"/>
        <v>0.07783641160949868</v>
      </c>
      <c r="G54" s="110">
        <f t="shared" si="1"/>
        <v>59</v>
      </c>
      <c r="H54" s="110">
        <f t="shared" si="2"/>
        <v>-2</v>
      </c>
    </row>
    <row r="55" spans="1:8" ht="15">
      <c r="A55" s="113">
        <v>61</v>
      </c>
      <c r="B55" s="112" t="s">
        <v>55</v>
      </c>
      <c r="C55" s="109">
        <v>3207</v>
      </c>
      <c r="D55" s="109">
        <v>3319</v>
      </c>
      <c r="E55" s="109">
        <v>3233</v>
      </c>
      <c r="F55" s="117">
        <f t="shared" si="0"/>
        <v>0.008107265357031494</v>
      </c>
      <c r="G55" s="110">
        <f t="shared" si="1"/>
        <v>26</v>
      </c>
      <c r="H55" s="110">
        <f t="shared" si="2"/>
        <v>-86</v>
      </c>
    </row>
    <row r="56" spans="1:8" ht="15">
      <c r="A56" s="113">
        <v>62</v>
      </c>
      <c r="B56" s="112" t="s">
        <v>56</v>
      </c>
      <c r="C56" s="109">
        <v>6447</v>
      </c>
      <c r="D56" s="109">
        <v>7077</v>
      </c>
      <c r="E56" s="109">
        <v>7062</v>
      </c>
      <c r="F56" s="117">
        <f t="shared" si="0"/>
        <v>0.09539320614239181</v>
      </c>
      <c r="G56" s="110">
        <f t="shared" si="1"/>
        <v>615</v>
      </c>
      <c r="H56" s="110">
        <f t="shared" si="2"/>
        <v>-15</v>
      </c>
    </row>
    <row r="57" spans="1:8" ht="15">
      <c r="A57" s="113">
        <v>63</v>
      </c>
      <c r="B57" s="112" t="s">
        <v>57</v>
      </c>
      <c r="C57" s="109">
        <v>1664</v>
      </c>
      <c r="D57" s="109">
        <v>1779</v>
      </c>
      <c r="E57" s="109">
        <v>1722</v>
      </c>
      <c r="F57" s="117">
        <f t="shared" si="0"/>
        <v>0.03485576923076923</v>
      </c>
      <c r="G57" s="110">
        <f t="shared" si="1"/>
        <v>58</v>
      </c>
      <c r="H57" s="110">
        <f t="shared" si="2"/>
        <v>-57</v>
      </c>
    </row>
    <row r="58" spans="1:8" ht="15">
      <c r="A58" s="113">
        <v>64</v>
      </c>
      <c r="B58" s="112" t="s">
        <v>58</v>
      </c>
      <c r="C58" s="109">
        <v>7722</v>
      </c>
      <c r="D58" s="109">
        <v>7687</v>
      </c>
      <c r="E58" s="109">
        <v>7666</v>
      </c>
      <c r="F58" s="117">
        <f t="shared" si="0"/>
        <v>-0.007252007252007252</v>
      </c>
      <c r="G58" s="110">
        <f t="shared" si="1"/>
        <v>-56</v>
      </c>
      <c r="H58" s="110">
        <f t="shared" si="2"/>
        <v>-21</v>
      </c>
    </row>
    <row r="59" spans="1:8" ht="15">
      <c r="A59" s="113">
        <v>65</v>
      </c>
      <c r="B59" s="112" t="s">
        <v>59</v>
      </c>
      <c r="C59" s="109">
        <v>4325</v>
      </c>
      <c r="D59" s="109">
        <v>4115</v>
      </c>
      <c r="E59" s="109">
        <v>4068</v>
      </c>
      <c r="F59" s="117">
        <f t="shared" si="0"/>
        <v>-0.05942196531791907</v>
      </c>
      <c r="G59" s="110">
        <f t="shared" si="1"/>
        <v>-257</v>
      </c>
      <c r="H59" s="110">
        <f t="shared" si="2"/>
        <v>-47</v>
      </c>
    </row>
    <row r="60" spans="1:8" ht="15">
      <c r="A60" s="113">
        <v>66</v>
      </c>
      <c r="B60" s="112" t="s">
        <v>60</v>
      </c>
      <c r="C60" s="109">
        <v>10914</v>
      </c>
      <c r="D60" s="109">
        <v>11059</v>
      </c>
      <c r="E60" s="109">
        <v>11037</v>
      </c>
      <c r="F60" s="117">
        <f t="shared" si="0"/>
        <v>0.011269928532160528</v>
      </c>
      <c r="G60" s="110">
        <f t="shared" si="1"/>
        <v>123</v>
      </c>
      <c r="H60" s="110">
        <f t="shared" si="2"/>
        <v>-22</v>
      </c>
    </row>
    <row r="61" spans="1:8" ht="15">
      <c r="A61" s="113">
        <v>68</v>
      </c>
      <c r="B61" s="112" t="s">
        <v>61</v>
      </c>
      <c r="C61" s="109">
        <v>42610</v>
      </c>
      <c r="D61" s="109">
        <v>47803</v>
      </c>
      <c r="E61" s="109">
        <v>48050</v>
      </c>
      <c r="F61" s="117">
        <f t="shared" si="0"/>
        <v>0.1276695611358836</v>
      </c>
      <c r="G61" s="110">
        <f t="shared" si="1"/>
        <v>5440</v>
      </c>
      <c r="H61" s="110">
        <f t="shared" si="2"/>
        <v>247</v>
      </c>
    </row>
    <row r="62" spans="1:8" ht="15">
      <c r="A62" s="113">
        <v>69</v>
      </c>
      <c r="B62" s="112" t="s">
        <v>62</v>
      </c>
      <c r="C62" s="109">
        <v>43528</v>
      </c>
      <c r="D62" s="109">
        <v>45606</v>
      </c>
      <c r="E62" s="109">
        <v>45607</v>
      </c>
      <c r="F62" s="117">
        <f t="shared" si="0"/>
        <v>0.04776235986031979</v>
      </c>
      <c r="G62" s="110">
        <f t="shared" si="1"/>
        <v>2079</v>
      </c>
      <c r="H62" s="110">
        <f t="shared" si="2"/>
        <v>1</v>
      </c>
    </row>
    <row r="63" spans="1:8" ht="15">
      <c r="A63" s="113">
        <v>70</v>
      </c>
      <c r="B63" s="112" t="s">
        <v>63</v>
      </c>
      <c r="C63" s="109">
        <v>22160</v>
      </c>
      <c r="D63" s="109">
        <v>21687</v>
      </c>
      <c r="E63" s="109">
        <v>21404</v>
      </c>
      <c r="F63" s="117">
        <f t="shared" si="0"/>
        <v>-0.03411552346570397</v>
      </c>
      <c r="G63" s="110">
        <f t="shared" si="1"/>
        <v>-756</v>
      </c>
      <c r="H63" s="110">
        <f t="shared" si="2"/>
        <v>-283</v>
      </c>
    </row>
    <row r="64" spans="1:8" ht="15">
      <c r="A64" s="113">
        <v>71</v>
      </c>
      <c r="B64" s="112" t="s">
        <v>64</v>
      </c>
      <c r="C64" s="109">
        <v>20293</v>
      </c>
      <c r="D64" s="109">
        <v>21960</v>
      </c>
      <c r="E64" s="109">
        <v>21722</v>
      </c>
      <c r="F64" s="117">
        <f t="shared" si="0"/>
        <v>0.07041837086680136</v>
      </c>
      <c r="G64" s="110">
        <f t="shared" si="1"/>
        <v>1429</v>
      </c>
      <c r="H64" s="110">
        <f t="shared" si="2"/>
        <v>-238</v>
      </c>
    </row>
    <row r="65" spans="1:8" ht="15">
      <c r="A65" s="113">
        <v>72</v>
      </c>
      <c r="B65" s="112" t="s">
        <v>65</v>
      </c>
      <c r="C65" s="109">
        <v>758</v>
      </c>
      <c r="D65" s="109">
        <v>892</v>
      </c>
      <c r="E65" s="109">
        <v>869</v>
      </c>
      <c r="F65" s="117">
        <f t="shared" si="0"/>
        <v>0.14643799472295516</v>
      </c>
      <c r="G65" s="110">
        <f t="shared" si="1"/>
        <v>111</v>
      </c>
      <c r="H65" s="110">
        <f t="shared" si="2"/>
        <v>-23</v>
      </c>
    </row>
    <row r="66" spans="1:8" ht="15">
      <c r="A66" s="113">
        <v>73</v>
      </c>
      <c r="B66" s="112" t="s">
        <v>66</v>
      </c>
      <c r="C66" s="109">
        <v>6849</v>
      </c>
      <c r="D66" s="109">
        <v>7160</v>
      </c>
      <c r="E66" s="109">
        <v>7026</v>
      </c>
      <c r="F66" s="117">
        <f t="shared" si="0"/>
        <v>0.025843188786684186</v>
      </c>
      <c r="G66" s="110">
        <f t="shared" si="1"/>
        <v>177</v>
      </c>
      <c r="H66" s="110">
        <f t="shared" si="2"/>
        <v>-134</v>
      </c>
    </row>
    <row r="67" spans="1:8" ht="15">
      <c r="A67" s="113">
        <v>74</v>
      </c>
      <c r="B67" s="112" t="s">
        <v>67</v>
      </c>
      <c r="C67" s="109">
        <v>6232</v>
      </c>
      <c r="D67" s="109">
        <v>7064</v>
      </c>
      <c r="E67" s="109">
        <v>6982</v>
      </c>
      <c r="F67" s="117">
        <f aca="true" t="shared" si="3" ref="F67:F90">(E67-C67)/C67</f>
        <v>0.12034659820282413</v>
      </c>
      <c r="G67" s="110">
        <f aca="true" t="shared" si="4" ref="G67:G90">E67-C67</f>
        <v>750</v>
      </c>
      <c r="H67" s="110">
        <f aca="true" t="shared" si="5" ref="H67:H90">E67-D67</f>
        <v>-82</v>
      </c>
    </row>
    <row r="68" spans="1:8" ht="15">
      <c r="A68" s="113">
        <v>75</v>
      </c>
      <c r="B68" s="112" t="s">
        <v>68</v>
      </c>
      <c r="C68" s="109">
        <v>1966</v>
      </c>
      <c r="D68" s="109">
        <v>2132</v>
      </c>
      <c r="E68" s="109">
        <v>2125</v>
      </c>
      <c r="F68" s="117">
        <f t="shared" si="3"/>
        <v>0.08087487283825025</v>
      </c>
      <c r="G68" s="110">
        <f t="shared" si="4"/>
        <v>159</v>
      </c>
      <c r="H68" s="110">
        <f t="shared" si="5"/>
        <v>-7</v>
      </c>
    </row>
    <row r="69" spans="1:8" ht="15">
      <c r="A69" s="113">
        <v>77</v>
      </c>
      <c r="B69" s="112" t="s">
        <v>69</v>
      </c>
      <c r="C69" s="109">
        <v>5512</v>
      </c>
      <c r="D69" s="109">
        <v>5752</v>
      </c>
      <c r="E69" s="109">
        <v>5611</v>
      </c>
      <c r="F69" s="117">
        <f t="shared" si="3"/>
        <v>0.017960812772133527</v>
      </c>
      <c r="G69" s="110">
        <f t="shared" si="4"/>
        <v>99</v>
      </c>
      <c r="H69" s="110">
        <f t="shared" si="5"/>
        <v>-141</v>
      </c>
    </row>
    <row r="70" spans="1:8" ht="15">
      <c r="A70" s="113">
        <v>78</v>
      </c>
      <c r="B70" s="112" t="s">
        <v>70</v>
      </c>
      <c r="C70" s="109">
        <v>983</v>
      </c>
      <c r="D70" s="109">
        <v>1306</v>
      </c>
      <c r="E70" s="109">
        <v>1327</v>
      </c>
      <c r="F70" s="117">
        <f t="shared" si="3"/>
        <v>0.34994913530010174</v>
      </c>
      <c r="G70" s="110">
        <f t="shared" si="4"/>
        <v>344</v>
      </c>
      <c r="H70" s="110">
        <f t="shared" si="5"/>
        <v>21</v>
      </c>
    </row>
    <row r="71" spans="1:8" ht="15">
      <c r="A71" s="113">
        <v>79</v>
      </c>
      <c r="B71" s="112" t="s">
        <v>71</v>
      </c>
      <c r="C71" s="109">
        <v>7529</v>
      </c>
      <c r="D71" s="109">
        <v>8006</v>
      </c>
      <c r="E71" s="109">
        <v>7942</v>
      </c>
      <c r="F71" s="117">
        <f t="shared" si="3"/>
        <v>0.054854562358879</v>
      </c>
      <c r="G71" s="110">
        <f t="shared" si="4"/>
        <v>413</v>
      </c>
      <c r="H71" s="110">
        <f t="shared" si="5"/>
        <v>-64</v>
      </c>
    </row>
    <row r="72" spans="1:8" ht="15">
      <c r="A72" s="113">
        <v>80</v>
      </c>
      <c r="B72" s="112" t="s">
        <v>72</v>
      </c>
      <c r="C72" s="109">
        <v>19193</v>
      </c>
      <c r="D72" s="109">
        <v>19998</v>
      </c>
      <c r="E72" s="109">
        <v>19956</v>
      </c>
      <c r="F72" s="117">
        <f t="shared" si="3"/>
        <v>0.039754077007242226</v>
      </c>
      <c r="G72" s="110">
        <f t="shared" si="4"/>
        <v>763</v>
      </c>
      <c r="H72" s="110">
        <f t="shared" si="5"/>
        <v>-42</v>
      </c>
    </row>
    <row r="73" spans="1:8" ht="15">
      <c r="A73" s="113">
        <v>81</v>
      </c>
      <c r="B73" s="112" t="s">
        <v>73</v>
      </c>
      <c r="C73" s="109">
        <v>52832</v>
      </c>
      <c r="D73" s="109">
        <v>55440</v>
      </c>
      <c r="E73" s="109">
        <v>53175</v>
      </c>
      <c r="F73" s="117">
        <f t="shared" si="3"/>
        <v>0.0064922774076317386</v>
      </c>
      <c r="G73" s="110">
        <f t="shared" si="4"/>
        <v>343</v>
      </c>
      <c r="H73" s="110">
        <f t="shared" si="5"/>
        <v>-2265</v>
      </c>
    </row>
    <row r="74" spans="1:8" ht="15">
      <c r="A74" s="113">
        <v>82</v>
      </c>
      <c r="B74" s="112" t="s">
        <v>74</v>
      </c>
      <c r="C74" s="109">
        <v>50886</v>
      </c>
      <c r="D74" s="109">
        <v>51961</v>
      </c>
      <c r="E74" s="109">
        <v>51384</v>
      </c>
      <c r="F74" s="117">
        <f t="shared" si="3"/>
        <v>0.009786581771017568</v>
      </c>
      <c r="G74" s="110">
        <f t="shared" si="4"/>
        <v>498</v>
      </c>
      <c r="H74" s="110">
        <f t="shared" si="5"/>
        <v>-577</v>
      </c>
    </row>
    <row r="75" spans="1:8" ht="15">
      <c r="A75" s="113">
        <v>84</v>
      </c>
      <c r="B75" s="112" t="s">
        <v>75</v>
      </c>
      <c r="C75" s="109">
        <v>848</v>
      </c>
      <c r="D75" s="109">
        <v>1533</v>
      </c>
      <c r="E75" s="109">
        <v>1597</v>
      </c>
      <c r="F75" s="117">
        <f t="shared" si="3"/>
        <v>0.8832547169811321</v>
      </c>
      <c r="G75" s="110">
        <f t="shared" si="4"/>
        <v>749</v>
      </c>
      <c r="H75" s="110">
        <f t="shared" si="5"/>
        <v>64</v>
      </c>
    </row>
    <row r="76" spans="1:8" ht="15">
      <c r="A76" s="113">
        <v>85</v>
      </c>
      <c r="B76" s="112" t="s">
        <v>76</v>
      </c>
      <c r="C76" s="109">
        <v>29592</v>
      </c>
      <c r="D76" s="109">
        <v>31240</v>
      </c>
      <c r="E76" s="109">
        <v>31272</v>
      </c>
      <c r="F76" s="117">
        <f t="shared" si="3"/>
        <v>0.05677210056772101</v>
      </c>
      <c r="G76" s="110">
        <f t="shared" si="4"/>
        <v>1680</v>
      </c>
      <c r="H76" s="110">
        <f t="shared" si="5"/>
        <v>32</v>
      </c>
    </row>
    <row r="77" spans="1:8" ht="15">
      <c r="A77" s="113">
        <v>86</v>
      </c>
      <c r="B77" s="112" t="s">
        <v>77</v>
      </c>
      <c r="C77" s="109">
        <v>20802</v>
      </c>
      <c r="D77" s="109">
        <v>22134</v>
      </c>
      <c r="E77" s="109">
        <v>22222</v>
      </c>
      <c r="F77" s="117">
        <f t="shared" si="3"/>
        <v>0.06826266705124508</v>
      </c>
      <c r="G77" s="110">
        <f t="shared" si="4"/>
        <v>1420</v>
      </c>
      <c r="H77" s="110">
        <f t="shared" si="5"/>
        <v>88</v>
      </c>
    </row>
    <row r="78" spans="1:8" ht="15">
      <c r="A78" s="113">
        <v>87</v>
      </c>
      <c r="B78" s="112" t="s">
        <v>78</v>
      </c>
      <c r="C78" s="109">
        <v>1620</v>
      </c>
      <c r="D78" s="109">
        <v>1545</v>
      </c>
      <c r="E78" s="109">
        <v>1563</v>
      </c>
      <c r="F78" s="117">
        <f t="shared" si="3"/>
        <v>-0.03518518518518519</v>
      </c>
      <c r="G78" s="110">
        <f t="shared" si="4"/>
        <v>-57</v>
      </c>
      <c r="H78" s="110">
        <f t="shared" si="5"/>
        <v>18</v>
      </c>
    </row>
    <row r="79" spans="1:8" ht="15">
      <c r="A79" s="113">
        <v>88</v>
      </c>
      <c r="B79" s="112" t="s">
        <v>79</v>
      </c>
      <c r="C79" s="109">
        <v>4073</v>
      </c>
      <c r="D79" s="109">
        <v>4293</v>
      </c>
      <c r="E79" s="109">
        <v>4280</v>
      </c>
      <c r="F79" s="117">
        <f t="shared" si="3"/>
        <v>0.05082248956543089</v>
      </c>
      <c r="G79" s="110">
        <f t="shared" si="4"/>
        <v>207</v>
      </c>
      <c r="H79" s="110">
        <f t="shared" si="5"/>
        <v>-13</v>
      </c>
    </row>
    <row r="80" spans="1:8" ht="15">
      <c r="A80" s="113">
        <v>90</v>
      </c>
      <c r="B80" s="112" t="s">
        <v>80</v>
      </c>
      <c r="C80" s="109">
        <v>1348</v>
      </c>
      <c r="D80" s="109">
        <v>1449</v>
      </c>
      <c r="E80" s="109">
        <v>1433</v>
      </c>
      <c r="F80" s="117">
        <f t="shared" si="3"/>
        <v>0.06305637982195846</v>
      </c>
      <c r="G80" s="110">
        <f t="shared" si="4"/>
        <v>85</v>
      </c>
      <c r="H80" s="110">
        <f t="shared" si="5"/>
        <v>-16</v>
      </c>
    </row>
    <row r="81" spans="1:8" ht="15">
      <c r="A81" s="113">
        <v>91</v>
      </c>
      <c r="B81" s="112" t="s">
        <v>81</v>
      </c>
      <c r="C81" s="109">
        <v>319</v>
      </c>
      <c r="D81" s="109">
        <v>371</v>
      </c>
      <c r="E81" s="109">
        <v>361</v>
      </c>
      <c r="F81" s="117">
        <f t="shared" si="3"/>
        <v>0.13166144200626959</v>
      </c>
      <c r="G81" s="110">
        <f t="shared" si="4"/>
        <v>42</v>
      </c>
      <c r="H81" s="110">
        <f t="shared" si="5"/>
        <v>-10</v>
      </c>
    </row>
    <row r="82" spans="1:8" ht="15">
      <c r="A82" s="113">
        <v>92</v>
      </c>
      <c r="B82" s="112" t="s">
        <v>82</v>
      </c>
      <c r="C82" s="109">
        <v>4165</v>
      </c>
      <c r="D82" s="109">
        <v>4004</v>
      </c>
      <c r="E82" s="109">
        <v>3936</v>
      </c>
      <c r="F82" s="117">
        <f t="shared" si="3"/>
        <v>-0.05498199279711885</v>
      </c>
      <c r="G82" s="110">
        <f t="shared" si="4"/>
        <v>-229</v>
      </c>
      <c r="H82" s="110">
        <f t="shared" si="5"/>
        <v>-68</v>
      </c>
    </row>
    <row r="83" spans="1:8" ht="15">
      <c r="A83" s="113">
        <v>93</v>
      </c>
      <c r="B83" s="112" t="s">
        <v>83</v>
      </c>
      <c r="C83" s="109">
        <v>6477</v>
      </c>
      <c r="D83" s="109">
        <v>7044</v>
      </c>
      <c r="E83" s="109">
        <v>6964</v>
      </c>
      <c r="F83" s="117">
        <f t="shared" si="3"/>
        <v>0.0751891307704184</v>
      </c>
      <c r="G83" s="110">
        <f t="shared" si="4"/>
        <v>487</v>
      </c>
      <c r="H83" s="110">
        <f t="shared" si="5"/>
        <v>-80</v>
      </c>
    </row>
    <row r="84" spans="1:8" ht="15">
      <c r="A84" s="113">
        <v>94</v>
      </c>
      <c r="B84" s="112" t="s">
        <v>84</v>
      </c>
      <c r="C84" s="109">
        <v>9929</v>
      </c>
      <c r="D84" s="109">
        <v>10312</v>
      </c>
      <c r="E84" s="109">
        <v>10264</v>
      </c>
      <c r="F84" s="117">
        <f t="shared" si="3"/>
        <v>0.03373955081075637</v>
      </c>
      <c r="G84" s="110">
        <f t="shared" si="4"/>
        <v>335</v>
      </c>
      <c r="H84" s="110">
        <f t="shared" si="5"/>
        <v>-48</v>
      </c>
    </row>
    <row r="85" spans="1:8" ht="15">
      <c r="A85" s="113">
        <v>95</v>
      </c>
      <c r="B85" s="112" t="s">
        <v>85</v>
      </c>
      <c r="C85" s="109">
        <v>11615</v>
      </c>
      <c r="D85" s="109">
        <v>11730</v>
      </c>
      <c r="E85" s="109">
        <v>11587</v>
      </c>
      <c r="F85" s="117">
        <f t="shared" si="3"/>
        <v>-0.002410675850193715</v>
      </c>
      <c r="G85" s="110">
        <f t="shared" si="4"/>
        <v>-28</v>
      </c>
      <c r="H85" s="110">
        <f t="shared" si="5"/>
        <v>-143</v>
      </c>
    </row>
    <row r="86" spans="1:8" ht="15">
      <c r="A86" s="113">
        <v>96</v>
      </c>
      <c r="B86" s="112" t="s">
        <v>86</v>
      </c>
      <c r="C86" s="109">
        <v>27205</v>
      </c>
      <c r="D86" s="109">
        <v>28464</v>
      </c>
      <c r="E86" s="109">
        <v>28028</v>
      </c>
      <c r="F86" s="117">
        <f t="shared" si="3"/>
        <v>0.03025179195000919</v>
      </c>
      <c r="G86" s="110">
        <f t="shared" si="4"/>
        <v>823</v>
      </c>
      <c r="H86" s="110">
        <f t="shared" si="5"/>
        <v>-436</v>
      </c>
    </row>
    <row r="87" spans="1:8" ht="15">
      <c r="A87" s="113">
        <v>97</v>
      </c>
      <c r="B87" s="112" t="s">
        <v>87</v>
      </c>
      <c r="C87" s="109">
        <v>32530</v>
      </c>
      <c r="D87" s="109">
        <v>26966</v>
      </c>
      <c r="E87" s="109">
        <v>26300</v>
      </c>
      <c r="F87" s="117">
        <f t="shared" si="3"/>
        <v>-0.19151552413157086</v>
      </c>
      <c r="G87" s="110">
        <f t="shared" si="4"/>
        <v>-6230</v>
      </c>
      <c r="H87" s="110">
        <f t="shared" si="5"/>
        <v>-666</v>
      </c>
    </row>
    <row r="88" spans="1:8" ht="15">
      <c r="A88" s="113">
        <v>98</v>
      </c>
      <c r="B88" s="112" t="s">
        <v>88</v>
      </c>
      <c r="C88" s="109">
        <v>554</v>
      </c>
      <c r="D88" s="109">
        <v>525</v>
      </c>
      <c r="E88" s="109">
        <v>517</v>
      </c>
      <c r="F88" s="117">
        <f t="shared" si="3"/>
        <v>-0.06678700361010831</v>
      </c>
      <c r="G88" s="110">
        <f t="shared" si="4"/>
        <v>-37</v>
      </c>
      <c r="H88" s="110">
        <f t="shared" si="5"/>
        <v>-8</v>
      </c>
    </row>
    <row r="89" spans="1:8" ht="15">
      <c r="A89" s="113">
        <v>99</v>
      </c>
      <c r="B89" s="112" t="s">
        <v>89</v>
      </c>
      <c r="C89" s="109">
        <v>486</v>
      </c>
      <c r="D89" s="109">
        <v>496</v>
      </c>
      <c r="E89" s="109">
        <v>493</v>
      </c>
      <c r="F89" s="117">
        <f t="shared" si="3"/>
        <v>0.01440329218106996</v>
      </c>
      <c r="G89" s="110">
        <f t="shared" si="4"/>
        <v>7</v>
      </c>
      <c r="H89" s="110">
        <f t="shared" si="5"/>
        <v>-3</v>
      </c>
    </row>
    <row r="90" spans="1:8" ht="14.5" customHeight="1">
      <c r="A90" s="135" t="s">
        <v>90</v>
      </c>
      <c r="B90" s="135"/>
      <c r="C90" s="109">
        <v>1656585</v>
      </c>
      <c r="D90" s="109">
        <v>1735557</v>
      </c>
      <c r="E90" s="109">
        <v>1705724</v>
      </c>
      <c r="F90" s="117">
        <f t="shared" si="3"/>
        <v>0.02966283046146138</v>
      </c>
      <c r="G90" s="110">
        <f t="shared" si="4"/>
        <v>49139</v>
      </c>
      <c r="H90" s="110">
        <f t="shared" si="5"/>
        <v>-29833</v>
      </c>
    </row>
    <row r="91" spans="1:2" ht="15">
      <c r="A91" s="9"/>
      <c r="B91" s="9"/>
    </row>
  </sheetData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J1">
      <selection activeCell="T5" sqref="T5"/>
    </sheetView>
  </sheetViews>
  <sheetFormatPr defaultColWidth="9.140625" defaultRowHeight="15"/>
  <cols>
    <col min="2" max="2" width="19.140625" style="0" customWidth="1"/>
    <col min="3" max="5" width="9.8515625" style="0" bestFit="1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>
      <c r="A1" s="1" t="s">
        <v>92</v>
      </c>
      <c r="B1" s="1" t="s">
        <v>175</v>
      </c>
      <c r="C1" s="1">
        <v>42005</v>
      </c>
      <c r="D1" s="1">
        <v>42339</v>
      </c>
      <c r="E1" s="1">
        <v>42370</v>
      </c>
      <c r="F1" s="1" t="s">
        <v>322</v>
      </c>
      <c r="G1" s="1" t="s">
        <v>323</v>
      </c>
      <c r="H1" s="2" t="s">
        <v>324</v>
      </c>
    </row>
    <row r="2" spans="1:8" ht="15">
      <c r="A2" s="91">
        <v>1</v>
      </c>
      <c r="B2" s="116" t="s">
        <v>93</v>
      </c>
      <c r="C2" s="33">
        <v>236900</v>
      </c>
      <c r="D2" s="33">
        <v>250088</v>
      </c>
      <c r="E2" s="33">
        <v>244356</v>
      </c>
      <c r="F2" s="117">
        <f>(E2-C2)/C2</f>
        <v>0.0314731954411144</v>
      </c>
      <c r="G2" s="33">
        <f>E2-C2</f>
        <v>7456</v>
      </c>
      <c r="H2" s="33">
        <f>E2-D2</f>
        <v>-5732</v>
      </c>
    </row>
    <row r="3" spans="1:8" ht="15">
      <c r="A3" s="91">
        <v>2</v>
      </c>
      <c r="B3" s="116" t="s">
        <v>94</v>
      </c>
      <c r="C3" s="33">
        <v>37740</v>
      </c>
      <c r="D3" s="33">
        <v>42825</v>
      </c>
      <c r="E3" s="33">
        <v>40576</v>
      </c>
      <c r="F3" s="117">
        <f aca="true" t="shared" si="0" ref="F3:F66">(E3-C3)/C3</f>
        <v>0.07514573396926338</v>
      </c>
      <c r="G3" s="33">
        <f aca="true" t="shared" si="1" ref="G3:G66">E3-C3</f>
        <v>2836</v>
      </c>
      <c r="H3" s="33">
        <f aca="true" t="shared" si="2" ref="H3:H66">E3-D3</f>
        <v>-2249</v>
      </c>
    </row>
    <row r="4" spans="1:8" ht="15">
      <c r="A4" s="91">
        <v>3</v>
      </c>
      <c r="B4" s="116" t="s">
        <v>95</v>
      </c>
      <c r="C4" s="33">
        <v>72462</v>
      </c>
      <c r="D4" s="33">
        <v>82438</v>
      </c>
      <c r="E4" s="33">
        <v>76550</v>
      </c>
      <c r="F4" s="117">
        <f t="shared" si="0"/>
        <v>0.0564157765449477</v>
      </c>
      <c r="G4" s="33">
        <f t="shared" si="1"/>
        <v>4088</v>
      </c>
      <c r="H4" s="33">
        <f t="shared" si="2"/>
        <v>-5888</v>
      </c>
    </row>
    <row r="5" spans="1:8" ht="15">
      <c r="A5" s="91">
        <v>4</v>
      </c>
      <c r="B5" s="116" t="s">
        <v>96</v>
      </c>
      <c r="C5" s="33">
        <v>16412</v>
      </c>
      <c r="D5" s="33">
        <v>19895</v>
      </c>
      <c r="E5" s="33">
        <v>18569</v>
      </c>
      <c r="F5" s="117">
        <f t="shared" si="0"/>
        <v>0.13142822325127956</v>
      </c>
      <c r="G5" s="33">
        <f t="shared" si="1"/>
        <v>2157</v>
      </c>
      <c r="H5" s="33">
        <f t="shared" si="2"/>
        <v>-1326</v>
      </c>
    </row>
    <row r="6" spans="1:8" ht="15">
      <c r="A6" s="91">
        <v>5</v>
      </c>
      <c r="B6" s="116" t="s">
        <v>97</v>
      </c>
      <c r="C6" s="33">
        <v>32319</v>
      </c>
      <c r="D6" s="33">
        <v>34095</v>
      </c>
      <c r="E6" s="33">
        <v>33020</v>
      </c>
      <c r="F6" s="117">
        <f t="shared" si="0"/>
        <v>0.021690027537980754</v>
      </c>
      <c r="G6" s="33">
        <f t="shared" si="1"/>
        <v>701</v>
      </c>
      <c r="H6" s="33">
        <f t="shared" si="2"/>
        <v>-1075</v>
      </c>
    </row>
    <row r="7" spans="1:8" ht="15">
      <c r="A7" s="91">
        <v>6</v>
      </c>
      <c r="B7" s="116" t="s">
        <v>98</v>
      </c>
      <c r="C7" s="33">
        <v>871855</v>
      </c>
      <c r="D7" s="33">
        <v>904488</v>
      </c>
      <c r="E7" s="33">
        <v>881430</v>
      </c>
      <c r="F7" s="117">
        <f t="shared" si="0"/>
        <v>0.0109823307774802</v>
      </c>
      <c r="G7" s="33">
        <f t="shared" si="1"/>
        <v>9575</v>
      </c>
      <c r="H7" s="33">
        <f t="shared" si="2"/>
        <v>-23058</v>
      </c>
    </row>
    <row r="8" spans="1:8" ht="15">
      <c r="A8" s="91">
        <v>7</v>
      </c>
      <c r="B8" s="116" t="s">
        <v>99</v>
      </c>
      <c r="C8" s="33">
        <v>387591</v>
      </c>
      <c r="D8" s="33">
        <v>400029</v>
      </c>
      <c r="E8" s="33">
        <v>390524</v>
      </c>
      <c r="F8" s="117">
        <f t="shared" si="0"/>
        <v>0.007567255173623742</v>
      </c>
      <c r="G8" s="33">
        <f t="shared" si="1"/>
        <v>2933</v>
      </c>
      <c r="H8" s="33">
        <f t="shared" si="2"/>
        <v>-9505</v>
      </c>
    </row>
    <row r="9" spans="1:8" ht="15">
      <c r="A9" s="91">
        <v>8</v>
      </c>
      <c r="B9" s="116" t="s">
        <v>100</v>
      </c>
      <c r="C9" s="33">
        <v>18993</v>
      </c>
      <c r="D9" s="33">
        <v>23081</v>
      </c>
      <c r="E9" s="33">
        <v>21844</v>
      </c>
      <c r="F9" s="117">
        <f t="shared" si="0"/>
        <v>0.15010793450218501</v>
      </c>
      <c r="G9" s="33">
        <f t="shared" si="1"/>
        <v>2851</v>
      </c>
      <c r="H9" s="33">
        <f t="shared" si="2"/>
        <v>-1237</v>
      </c>
    </row>
    <row r="10" spans="1:8" ht="15">
      <c r="A10" s="91">
        <v>9</v>
      </c>
      <c r="B10" s="116" t="s">
        <v>101</v>
      </c>
      <c r="C10" s="33">
        <v>122727</v>
      </c>
      <c r="D10" s="33">
        <v>135224</v>
      </c>
      <c r="E10" s="33">
        <v>132649</v>
      </c>
      <c r="F10" s="117">
        <f t="shared" si="0"/>
        <v>0.08084610558393833</v>
      </c>
      <c r="G10" s="33">
        <f t="shared" si="1"/>
        <v>9922</v>
      </c>
      <c r="H10" s="33">
        <f t="shared" si="2"/>
        <v>-2575</v>
      </c>
    </row>
    <row r="11" spans="1:8" ht="15">
      <c r="A11" s="91">
        <v>10</v>
      </c>
      <c r="B11" s="116" t="s">
        <v>102</v>
      </c>
      <c r="C11" s="33">
        <v>136628</v>
      </c>
      <c r="D11" s="33">
        <v>147712</v>
      </c>
      <c r="E11" s="33">
        <v>144145</v>
      </c>
      <c r="F11" s="117">
        <f t="shared" si="0"/>
        <v>0.05501800509412419</v>
      </c>
      <c r="G11" s="33">
        <f t="shared" si="1"/>
        <v>7517</v>
      </c>
      <c r="H11" s="33">
        <f t="shared" si="2"/>
        <v>-3567</v>
      </c>
    </row>
    <row r="12" spans="1:8" ht="15">
      <c r="A12" s="91">
        <v>11</v>
      </c>
      <c r="B12" s="116" t="s">
        <v>103</v>
      </c>
      <c r="C12" s="33">
        <v>27448</v>
      </c>
      <c r="D12" s="33">
        <v>29636</v>
      </c>
      <c r="E12" s="33">
        <v>28745</v>
      </c>
      <c r="F12" s="117">
        <f t="shared" si="0"/>
        <v>0.047252987467210725</v>
      </c>
      <c r="G12" s="33">
        <f t="shared" si="1"/>
        <v>1297</v>
      </c>
      <c r="H12" s="33">
        <f t="shared" si="2"/>
        <v>-891</v>
      </c>
    </row>
    <row r="13" spans="1:8" ht="15">
      <c r="A13" s="91">
        <v>12</v>
      </c>
      <c r="B13" s="116" t="s">
        <v>104</v>
      </c>
      <c r="C13" s="33">
        <v>15532</v>
      </c>
      <c r="D13" s="33">
        <v>20488</v>
      </c>
      <c r="E13" s="33">
        <v>17877</v>
      </c>
      <c r="F13" s="117">
        <f t="shared" si="0"/>
        <v>0.15097862477465876</v>
      </c>
      <c r="G13" s="33">
        <f t="shared" si="1"/>
        <v>2345</v>
      </c>
      <c r="H13" s="33">
        <f t="shared" si="2"/>
        <v>-2611</v>
      </c>
    </row>
    <row r="14" spans="1:8" ht="15">
      <c r="A14" s="91">
        <v>13</v>
      </c>
      <c r="B14" s="116" t="s">
        <v>105</v>
      </c>
      <c r="C14" s="33">
        <v>17261</v>
      </c>
      <c r="D14" s="33">
        <v>20448</v>
      </c>
      <c r="E14" s="33">
        <v>18563</v>
      </c>
      <c r="F14" s="117">
        <f t="shared" si="0"/>
        <v>0.07543016047737675</v>
      </c>
      <c r="G14" s="33">
        <f t="shared" si="1"/>
        <v>1302</v>
      </c>
      <c r="H14" s="33">
        <f t="shared" si="2"/>
        <v>-1885</v>
      </c>
    </row>
    <row r="15" spans="1:8" ht="15">
      <c r="A15" s="91">
        <v>14</v>
      </c>
      <c r="B15" s="116" t="s">
        <v>106</v>
      </c>
      <c r="C15" s="33">
        <v>42633</v>
      </c>
      <c r="D15" s="33">
        <v>46279</v>
      </c>
      <c r="E15" s="33">
        <v>44487</v>
      </c>
      <c r="F15" s="117">
        <f t="shared" si="0"/>
        <v>0.04348743930757864</v>
      </c>
      <c r="G15" s="33">
        <f t="shared" si="1"/>
        <v>1854</v>
      </c>
      <c r="H15" s="33">
        <f t="shared" si="2"/>
        <v>-1792</v>
      </c>
    </row>
    <row r="16" spans="1:8" ht="15">
      <c r="A16" s="91">
        <v>15</v>
      </c>
      <c r="B16" s="116" t="s">
        <v>107</v>
      </c>
      <c r="C16" s="33">
        <v>32709</v>
      </c>
      <c r="D16" s="33">
        <v>35245</v>
      </c>
      <c r="E16" s="33">
        <v>33962</v>
      </c>
      <c r="F16" s="117">
        <f t="shared" si="0"/>
        <v>0.03830749946497906</v>
      </c>
      <c r="G16" s="33">
        <f t="shared" si="1"/>
        <v>1253</v>
      </c>
      <c r="H16" s="33">
        <f t="shared" si="2"/>
        <v>-1283</v>
      </c>
    </row>
    <row r="17" spans="1:8" ht="15">
      <c r="A17" s="91">
        <v>16</v>
      </c>
      <c r="B17" s="116" t="s">
        <v>108</v>
      </c>
      <c r="C17" s="33">
        <v>488328</v>
      </c>
      <c r="D17" s="33">
        <v>506018</v>
      </c>
      <c r="E17" s="33">
        <v>497570</v>
      </c>
      <c r="F17" s="117">
        <f t="shared" si="0"/>
        <v>0.018925803967824905</v>
      </c>
      <c r="G17" s="33">
        <f t="shared" si="1"/>
        <v>9242</v>
      </c>
      <c r="H17" s="33">
        <f t="shared" si="2"/>
        <v>-8448</v>
      </c>
    </row>
    <row r="18" spans="1:8" ht="15">
      <c r="A18" s="91">
        <v>17</v>
      </c>
      <c r="B18" s="116" t="s">
        <v>109</v>
      </c>
      <c r="C18" s="33">
        <v>60858</v>
      </c>
      <c r="D18" s="33">
        <v>67926</v>
      </c>
      <c r="E18" s="33">
        <v>65681</v>
      </c>
      <c r="F18" s="117">
        <f t="shared" si="0"/>
        <v>0.07925005751092708</v>
      </c>
      <c r="G18" s="33">
        <f t="shared" si="1"/>
        <v>4823</v>
      </c>
      <c r="H18" s="33">
        <f t="shared" si="2"/>
        <v>-2245</v>
      </c>
    </row>
    <row r="19" spans="1:8" ht="15">
      <c r="A19" s="91">
        <v>18</v>
      </c>
      <c r="B19" s="116" t="s">
        <v>110</v>
      </c>
      <c r="C19" s="33">
        <v>17187</v>
      </c>
      <c r="D19" s="33">
        <v>19570</v>
      </c>
      <c r="E19" s="33">
        <v>18437</v>
      </c>
      <c r="F19" s="117">
        <f t="shared" si="0"/>
        <v>0.07272938849130156</v>
      </c>
      <c r="G19" s="33">
        <f t="shared" si="1"/>
        <v>1250</v>
      </c>
      <c r="H19" s="33">
        <f t="shared" si="2"/>
        <v>-1133</v>
      </c>
    </row>
    <row r="20" spans="1:8" ht="15">
      <c r="A20" s="91">
        <v>19</v>
      </c>
      <c r="B20" s="116" t="s">
        <v>111</v>
      </c>
      <c r="C20" s="33">
        <v>45169</v>
      </c>
      <c r="D20" s="33">
        <v>51623</v>
      </c>
      <c r="E20" s="33">
        <v>49054</v>
      </c>
      <c r="F20" s="117">
        <f t="shared" si="0"/>
        <v>0.08601031681020169</v>
      </c>
      <c r="G20" s="33">
        <f t="shared" si="1"/>
        <v>3885</v>
      </c>
      <c r="H20" s="33">
        <f t="shared" si="2"/>
        <v>-2569</v>
      </c>
    </row>
    <row r="21" spans="1:8" ht="15">
      <c r="A21" s="91">
        <v>20</v>
      </c>
      <c r="B21" s="116" t="s">
        <v>112</v>
      </c>
      <c r="C21" s="33">
        <v>158411</v>
      </c>
      <c r="D21" s="33">
        <v>167887</v>
      </c>
      <c r="E21" s="33">
        <v>161983</v>
      </c>
      <c r="F21" s="117">
        <f t="shared" si="0"/>
        <v>0.022548939151952833</v>
      </c>
      <c r="G21" s="33">
        <f t="shared" si="1"/>
        <v>3572</v>
      </c>
      <c r="H21" s="33">
        <f t="shared" si="2"/>
        <v>-5904</v>
      </c>
    </row>
    <row r="22" spans="1:8" ht="15">
      <c r="A22" s="91">
        <v>21</v>
      </c>
      <c r="B22" s="116" t="s">
        <v>113</v>
      </c>
      <c r="C22" s="33">
        <v>104278</v>
      </c>
      <c r="D22" s="33">
        <v>112168</v>
      </c>
      <c r="E22" s="33">
        <v>106011</v>
      </c>
      <c r="F22" s="117">
        <f t="shared" si="0"/>
        <v>0.01661903757264236</v>
      </c>
      <c r="G22" s="33">
        <f t="shared" si="1"/>
        <v>1733</v>
      </c>
      <c r="H22" s="33">
        <f t="shared" si="2"/>
        <v>-6157</v>
      </c>
    </row>
    <row r="23" spans="1:8" ht="15">
      <c r="A23" s="91">
        <v>22</v>
      </c>
      <c r="B23" s="116" t="s">
        <v>114</v>
      </c>
      <c r="C23" s="33">
        <v>46624</v>
      </c>
      <c r="D23" s="33">
        <v>49515</v>
      </c>
      <c r="E23" s="33">
        <v>47711</v>
      </c>
      <c r="F23" s="117">
        <f t="shared" si="0"/>
        <v>0.02331417295813315</v>
      </c>
      <c r="G23" s="33">
        <f t="shared" si="1"/>
        <v>1087</v>
      </c>
      <c r="H23" s="33">
        <f t="shared" si="2"/>
        <v>-1804</v>
      </c>
    </row>
    <row r="24" spans="1:8" ht="15">
      <c r="A24" s="91">
        <v>23</v>
      </c>
      <c r="B24" s="116" t="s">
        <v>115</v>
      </c>
      <c r="C24" s="33">
        <v>45563</v>
      </c>
      <c r="D24" s="33">
        <v>52339</v>
      </c>
      <c r="E24" s="33">
        <v>48706</v>
      </c>
      <c r="F24" s="117">
        <f t="shared" si="0"/>
        <v>0.06898141035489322</v>
      </c>
      <c r="G24" s="33">
        <f t="shared" si="1"/>
        <v>3143</v>
      </c>
      <c r="H24" s="33">
        <f t="shared" si="2"/>
        <v>-3633</v>
      </c>
    </row>
    <row r="25" spans="1:8" ht="15">
      <c r="A25" s="91">
        <v>24</v>
      </c>
      <c r="B25" s="116" t="s">
        <v>116</v>
      </c>
      <c r="C25" s="33">
        <v>20996</v>
      </c>
      <c r="D25" s="33">
        <v>23867</v>
      </c>
      <c r="E25" s="33">
        <v>22439</v>
      </c>
      <c r="F25" s="117">
        <f t="shared" si="0"/>
        <v>0.06872737664317012</v>
      </c>
      <c r="G25" s="33">
        <f t="shared" si="1"/>
        <v>1443</v>
      </c>
      <c r="H25" s="33">
        <f t="shared" si="2"/>
        <v>-1428</v>
      </c>
    </row>
    <row r="26" spans="1:8" ht="15">
      <c r="A26" s="91">
        <v>25</v>
      </c>
      <c r="B26" s="116" t="s">
        <v>117</v>
      </c>
      <c r="C26" s="33">
        <v>58572</v>
      </c>
      <c r="D26" s="33">
        <v>67068</v>
      </c>
      <c r="E26" s="33">
        <v>65075</v>
      </c>
      <c r="F26" s="117">
        <f t="shared" si="0"/>
        <v>0.11102574609028204</v>
      </c>
      <c r="G26" s="33">
        <f t="shared" si="1"/>
        <v>6503</v>
      </c>
      <c r="H26" s="33">
        <f t="shared" si="2"/>
        <v>-1993</v>
      </c>
    </row>
    <row r="27" spans="1:8" ht="15">
      <c r="A27" s="91">
        <v>26</v>
      </c>
      <c r="B27" s="116" t="s">
        <v>118</v>
      </c>
      <c r="C27" s="33">
        <v>113606</v>
      </c>
      <c r="D27" s="33">
        <v>121943</v>
      </c>
      <c r="E27" s="33">
        <v>116781</v>
      </c>
      <c r="F27" s="117">
        <f t="shared" si="0"/>
        <v>0.027947467563332922</v>
      </c>
      <c r="G27" s="33">
        <f t="shared" si="1"/>
        <v>3175</v>
      </c>
      <c r="H27" s="33">
        <f t="shared" si="2"/>
        <v>-5162</v>
      </c>
    </row>
    <row r="28" spans="1:8" ht="15">
      <c r="A28" s="91">
        <v>27</v>
      </c>
      <c r="B28" s="116" t="s">
        <v>119</v>
      </c>
      <c r="C28" s="33">
        <v>203619</v>
      </c>
      <c r="D28" s="33">
        <v>207231</v>
      </c>
      <c r="E28" s="33">
        <v>198494</v>
      </c>
      <c r="F28" s="117">
        <f t="shared" si="0"/>
        <v>-0.025169556868465122</v>
      </c>
      <c r="G28" s="33">
        <f t="shared" si="1"/>
        <v>-5125</v>
      </c>
      <c r="H28" s="33">
        <f t="shared" si="2"/>
        <v>-8737</v>
      </c>
    </row>
    <row r="29" spans="1:8" ht="15">
      <c r="A29" s="91">
        <v>28</v>
      </c>
      <c r="B29" s="116" t="s">
        <v>120</v>
      </c>
      <c r="C29" s="33">
        <v>40773</v>
      </c>
      <c r="D29" s="33">
        <v>45761</v>
      </c>
      <c r="E29" s="33">
        <v>43382</v>
      </c>
      <c r="F29" s="117">
        <f t="shared" si="0"/>
        <v>0.06398842371177005</v>
      </c>
      <c r="G29" s="33">
        <f t="shared" si="1"/>
        <v>2609</v>
      </c>
      <c r="H29" s="33">
        <f t="shared" si="2"/>
        <v>-2379</v>
      </c>
    </row>
    <row r="30" spans="1:8" ht="15">
      <c r="A30" s="91">
        <v>29</v>
      </c>
      <c r="B30" s="116" t="s">
        <v>121</v>
      </c>
      <c r="C30" s="33">
        <v>10487</v>
      </c>
      <c r="D30" s="33">
        <v>12852</v>
      </c>
      <c r="E30" s="33">
        <v>11857</v>
      </c>
      <c r="F30" s="117">
        <f t="shared" si="0"/>
        <v>0.1306379326785544</v>
      </c>
      <c r="G30" s="33">
        <f t="shared" si="1"/>
        <v>1370</v>
      </c>
      <c r="H30" s="33">
        <f t="shared" si="2"/>
        <v>-995</v>
      </c>
    </row>
    <row r="31" spans="1:8" ht="15">
      <c r="A31" s="91">
        <v>30</v>
      </c>
      <c r="B31" s="116" t="s">
        <v>122</v>
      </c>
      <c r="C31" s="33">
        <v>9194</v>
      </c>
      <c r="D31" s="33">
        <v>11820</v>
      </c>
      <c r="E31" s="33">
        <v>10575</v>
      </c>
      <c r="F31" s="117">
        <f t="shared" si="0"/>
        <v>0.15020665651511855</v>
      </c>
      <c r="G31" s="33">
        <f t="shared" si="1"/>
        <v>1381</v>
      </c>
      <c r="H31" s="33">
        <f t="shared" si="2"/>
        <v>-1245</v>
      </c>
    </row>
    <row r="32" spans="1:8" ht="15">
      <c r="A32" s="91">
        <v>31</v>
      </c>
      <c r="B32" s="116" t="s">
        <v>123</v>
      </c>
      <c r="C32" s="33">
        <v>126399</v>
      </c>
      <c r="D32" s="33">
        <v>133538</v>
      </c>
      <c r="E32" s="33">
        <v>130270</v>
      </c>
      <c r="F32" s="117">
        <f t="shared" si="0"/>
        <v>0.03062524228830924</v>
      </c>
      <c r="G32" s="33">
        <f t="shared" si="1"/>
        <v>3871</v>
      </c>
      <c r="H32" s="33">
        <f t="shared" si="2"/>
        <v>-3268</v>
      </c>
    </row>
    <row r="33" spans="1:8" ht="15">
      <c r="A33" s="91">
        <v>32</v>
      </c>
      <c r="B33" s="116" t="s">
        <v>124</v>
      </c>
      <c r="C33" s="33">
        <v>44595</v>
      </c>
      <c r="D33" s="33">
        <v>49612</v>
      </c>
      <c r="E33" s="33">
        <v>48228</v>
      </c>
      <c r="F33" s="117">
        <f t="shared" si="0"/>
        <v>0.08146653212243525</v>
      </c>
      <c r="G33" s="33">
        <f t="shared" si="1"/>
        <v>3633</v>
      </c>
      <c r="H33" s="33">
        <f t="shared" si="2"/>
        <v>-1384</v>
      </c>
    </row>
    <row r="34" spans="1:8" ht="15">
      <c r="A34" s="91">
        <v>33</v>
      </c>
      <c r="B34" s="116" t="s">
        <v>125</v>
      </c>
      <c r="C34" s="33">
        <v>199118</v>
      </c>
      <c r="D34" s="33">
        <v>206220</v>
      </c>
      <c r="E34" s="33">
        <v>203171</v>
      </c>
      <c r="F34" s="117">
        <f t="shared" si="0"/>
        <v>0.020354764511495697</v>
      </c>
      <c r="G34" s="33">
        <f t="shared" si="1"/>
        <v>4053</v>
      </c>
      <c r="H34" s="33">
        <f t="shared" si="2"/>
        <v>-3049</v>
      </c>
    </row>
    <row r="35" spans="1:8" ht="15">
      <c r="A35" s="91">
        <v>34</v>
      </c>
      <c r="B35" s="116" t="s">
        <v>126</v>
      </c>
      <c r="C35" s="33">
        <v>3266599</v>
      </c>
      <c r="D35" s="33">
        <v>3340505</v>
      </c>
      <c r="E35" s="33">
        <v>3301056</v>
      </c>
      <c r="F35" s="117">
        <f t="shared" si="0"/>
        <v>0.010548279724569804</v>
      </c>
      <c r="G35" s="33">
        <f t="shared" si="1"/>
        <v>34457</v>
      </c>
      <c r="H35" s="33">
        <f t="shared" si="2"/>
        <v>-39449</v>
      </c>
    </row>
    <row r="36" spans="1:8" ht="15">
      <c r="A36" s="91">
        <v>35</v>
      </c>
      <c r="B36" s="116" t="s">
        <v>127</v>
      </c>
      <c r="C36" s="33">
        <v>706713</v>
      </c>
      <c r="D36" s="33">
        <v>734177</v>
      </c>
      <c r="E36" s="33">
        <v>723068</v>
      </c>
      <c r="F36" s="117">
        <f t="shared" si="0"/>
        <v>0.023142350572297382</v>
      </c>
      <c r="G36" s="33">
        <f t="shared" si="1"/>
        <v>16355</v>
      </c>
      <c r="H36" s="33">
        <f t="shared" si="2"/>
        <v>-11109</v>
      </c>
    </row>
    <row r="37" spans="1:8" ht="15">
      <c r="A37" s="91">
        <v>36</v>
      </c>
      <c r="B37" s="116" t="s">
        <v>128</v>
      </c>
      <c r="C37" s="33">
        <v>16468</v>
      </c>
      <c r="D37" s="33">
        <v>19577</v>
      </c>
      <c r="E37" s="33">
        <v>18109</v>
      </c>
      <c r="F37" s="117">
        <f t="shared" si="0"/>
        <v>0.09964780179742531</v>
      </c>
      <c r="G37" s="33">
        <f t="shared" si="1"/>
        <v>1641</v>
      </c>
      <c r="H37" s="33">
        <f t="shared" si="2"/>
        <v>-1468</v>
      </c>
    </row>
    <row r="38" spans="1:8" ht="15">
      <c r="A38" s="91">
        <v>37</v>
      </c>
      <c r="B38" s="116" t="s">
        <v>129</v>
      </c>
      <c r="C38" s="33">
        <v>35502</v>
      </c>
      <c r="D38" s="33">
        <v>41136</v>
      </c>
      <c r="E38" s="33">
        <v>38321</v>
      </c>
      <c r="F38" s="117">
        <f t="shared" si="0"/>
        <v>0.07940397724071883</v>
      </c>
      <c r="G38" s="33">
        <f t="shared" si="1"/>
        <v>2819</v>
      </c>
      <c r="H38" s="33">
        <f t="shared" si="2"/>
        <v>-2815</v>
      </c>
    </row>
    <row r="39" spans="1:8" ht="15">
      <c r="A39" s="91">
        <v>38</v>
      </c>
      <c r="B39" s="116" t="s">
        <v>130</v>
      </c>
      <c r="C39" s="33">
        <v>167373</v>
      </c>
      <c r="D39" s="33">
        <v>177843</v>
      </c>
      <c r="E39" s="33">
        <v>167417</v>
      </c>
      <c r="F39" s="117">
        <f t="shared" si="0"/>
        <v>0.0002628858895998757</v>
      </c>
      <c r="G39" s="33">
        <f t="shared" si="1"/>
        <v>44</v>
      </c>
      <c r="H39" s="33">
        <f t="shared" si="2"/>
        <v>-10426</v>
      </c>
    </row>
    <row r="40" spans="1:8" ht="15">
      <c r="A40" s="91">
        <v>39</v>
      </c>
      <c r="B40" s="116" t="s">
        <v>131</v>
      </c>
      <c r="C40" s="33">
        <v>45166</v>
      </c>
      <c r="D40" s="33">
        <v>49666</v>
      </c>
      <c r="E40" s="33">
        <v>48217</v>
      </c>
      <c r="F40" s="117">
        <f t="shared" si="0"/>
        <v>0.06755081255811894</v>
      </c>
      <c r="G40" s="33">
        <f t="shared" si="1"/>
        <v>3051</v>
      </c>
      <c r="H40" s="33">
        <f t="shared" si="2"/>
        <v>-1449</v>
      </c>
    </row>
    <row r="41" spans="1:8" ht="15">
      <c r="A41" s="91">
        <v>40</v>
      </c>
      <c r="B41" s="116" t="s">
        <v>132</v>
      </c>
      <c r="C41" s="33">
        <v>19814</v>
      </c>
      <c r="D41" s="33">
        <v>21818</v>
      </c>
      <c r="E41" s="33">
        <v>20488</v>
      </c>
      <c r="F41" s="117">
        <f t="shared" si="0"/>
        <v>0.034016352074290906</v>
      </c>
      <c r="G41" s="33">
        <f t="shared" si="1"/>
        <v>674</v>
      </c>
      <c r="H41" s="33">
        <f t="shared" si="2"/>
        <v>-1330</v>
      </c>
    </row>
    <row r="42" spans="1:8" ht="15">
      <c r="A42" s="91">
        <v>41</v>
      </c>
      <c r="B42" s="116" t="s">
        <v>133</v>
      </c>
      <c r="C42" s="33">
        <v>330482</v>
      </c>
      <c r="D42" s="33">
        <v>351527</v>
      </c>
      <c r="E42" s="33">
        <v>346128</v>
      </c>
      <c r="F42" s="117">
        <f t="shared" si="0"/>
        <v>0.04734297178061135</v>
      </c>
      <c r="G42" s="33">
        <f t="shared" si="1"/>
        <v>15646</v>
      </c>
      <c r="H42" s="33">
        <f t="shared" si="2"/>
        <v>-5399</v>
      </c>
    </row>
    <row r="43" spans="1:8" ht="15">
      <c r="A43" s="91">
        <v>42</v>
      </c>
      <c r="B43" s="116" t="s">
        <v>134</v>
      </c>
      <c r="C43" s="33">
        <v>239030</v>
      </c>
      <c r="D43" s="33">
        <v>259466</v>
      </c>
      <c r="E43" s="33">
        <v>248412</v>
      </c>
      <c r="F43" s="117">
        <f t="shared" si="0"/>
        <v>0.03925030330920805</v>
      </c>
      <c r="G43" s="33">
        <f t="shared" si="1"/>
        <v>9382</v>
      </c>
      <c r="H43" s="33">
        <f t="shared" si="2"/>
        <v>-11054</v>
      </c>
    </row>
    <row r="44" spans="1:8" ht="15">
      <c r="A44" s="91">
        <v>43</v>
      </c>
      <c r="B44" s="116" t="s">
        <v>135</v>
      </c>
      <c r="C44" s="33">
        <v>58543</v>
      </c>
      <c r="D44" s="33">
        <v>64450</v>
      </c>
      <c r="E44" s="33">
        <v>60806</v>
      </c>
      <c r="F44" s="117">
        <f t="shared" si="0"/>
        <v>0.0386553473515194</v>
      </c>
      <c r="G44" s="33">
        <f t="shared" si="1"/>
        <v>2263</v>
      </c>
      <c r="H44" s="33">
        <f t="shared" si="2"/>
        <v>-3644</v>
      </c>
    </row>
    <row r="45" spans="1:8" ht="15">
      <c r="A45" s="91">
        <v>44</v>
      </c>
      <c r="B45" s="116" t="s">
        <v>136</v>
      </c>
      <c r="C45" s="33">
        <v>70817</v>
      </c>
      <c r="D45" s="33">
        <v>74601</v>
      </c>
      <c r="E45" s="33">
        <v>70487</v>
      </c>
      <c r="F45" s="117">
        <f t="shared" si="0"/>
        <v>-0.0046598980470790915</v>
      </c>
      <c r="G45" s="33">
        <f t="shared" si="1"/>
        <v>-330</v>
      </c>
      <c r="H45" s="33">
        <f t="shared" si="2"/>
        <v>-4114</v>
      </c>
    </row>
    <row r="46" spans="1:8" ht="15">
      <c r="A46" s="91">
        <v>45</v>
      </c>
      <c r="B46" s="116" t="s">
        <v>137</v>
      </c>
      <c r="C46" s="33">
        <v>156615</v>
      </c>
      <c r="D46" s="33">
        <v>166341</v>
      </c>
      <c r="E46" s="33">
        <v>161113</v>
      </c>
      <c r="F46" s="117">
        <f t="shared" si="0"/>
        <v>0.028720109823452415</v>
      </c>
      <c r="G46" s="33">
        <f t="shared" si="1"/>
        <v>4498</v>
      </c>
      <c r="H46" s="33">
        <f t="shared" si="2"/>
        <v>-5228</v>
      </c>
    </row>
    <row r="47" spans="1:8" ht="15">
      <c r="A47" s="91">
        <v>46</v>
      </c>
      <c r="B47" s="116" t="s">
        <v>138</v>
      </c>
      <c r="C47" s="33">
        <v>95634</v>
      </c>
      <c r="D47" s="33">
        <v>105342</v>
      </c>
      <c r="E47" s="33">
        <v>101153</v>
      </c>
      <c r="F47" s="117">
        <f t="shared" si="0"/>
        <v>0.05770960118786206</v>
      </c>
      <c r="G47" s="33">
        <f t="shared" si="1"/>
        <v>5519</v>
      </c>
      <c r="H47" s="33">
        <f t="shared" si="2"/>
        <v>-4189</v>
      </c>
    </row>
    <row r="48" spans="1:8" ht="15">
      <c r="A48" s="91">
        <v>47</v>
      </c>
      <c r="B48" s="116" t="s">
        <v>139</v>
      </c>
      <c r="C48" s="33">
        <v>49448</v>
      </c>
      <c r="D48" s="33">
        <v>54446</v>
      </c>
      <c r="E48" s="33">
        <v>51734</v>
      </c>
      <c r="F48" s="117">
        <f t="shared" si="0"/>
        <v>0.04623038343310144</v>
      </c>
      <c r="G48" s="33">
        <f t="shared" si="1"/>
        <v>2286</v>
      </c>
      <c r="H48" s="33">
        <f t="shared" si="2"/>
        <v>-2712</v>
      </c>
    </row>
    <row r="49" spans="1:8" ht="15">
      <c r="A49" s="91">
        <v>48</v>
      </c>
      <c r="B49" s="116" t="s">
        <v>140</v>
      </c>
      <c r="C49" s="33">
        <v>148335</v>
      </c>
      <c r="D49" s="33">
        <v>158129</v>
      </c>
      <c r="E49" s="33">
        <v>156591</v>
      </c>
      <c r="F49" s="117">
        <f t="shared" si="0"/>
        <v>0.055657801597734854</v>
      </c>
      <c r="G49" s="33">
        <f t="shared" si="1"/>
        <v>8256</v>
      </c>
      <c r="H49" s="33">
        <f t="shared" si="2"/>
        <v>-1538</v>
      </c>
    </row>
    <row r="50" spans="1:8" ht="15">
      <c r="A50" s="91">
        <v>49</v>
      </c>
      <c r="B50" s="116" t="s">
        <v>141</v>
      </c>
      <c r="C50" s="33">
        <v>15212</v>
      </c>
      <c r="D50" s="33">
        <v>17881</v>
      </c>
      <c r="E50" s="33">
        <v>16490</v>
      </c>
      <c r="F50" s="117">
        <f t="shared" si="0"/>
        <v>0.08401262161451485</v>
      </c>
      <c r="G50" s="33">
        <f t="shared" si="1"/>
        <v>1278</v>
      </c>
      <c r="H50" s="33">
        <f t="shared" si="2"/>
        <v>-1391</v>
      </c>
    </row>
    <row r="51" spans="1:8" ht="15">
      <c r="A51" s="91">
        <v>50</v>
      </c>
      <c r="B51" s="116" t="s">
        <v>142</v>
      </c>
      <c r="C51" s="33">
        <v>35323</v>
      </c>
      <c r="D51" s="33">
        <v>39331</v>
      </c>
      <c r="E51" s="33">
        <v>36556</v>
      </c>
      <c r="F51" s="117">
        <f t="shared" si="0"/>
        <v>0.034906434900772866</v>
      </c>
      <c r="G51" s="33">
        <f t="shared" si="1"/>
        <v>1233</v>
      </c>
      <c r="H51" s="33">
        <f t="shared" si="2"/>
        <v>-2775</v>
      </c>
    </row>
    <row r="52" spans="1:8" ht="15">
      <c r="A52" s="91">
        <v>51</v>
      </c>
      <c r="B52" s="116" t="s">
        <v>143</v>
      </c>
      <c r="C52" s="33">
        <v>32246</v>
      </c>
      <c r="D52" s="33">
        <v>36154</v>
      </c>
      <c r="E52" s="33">
        <v>33830</v>
      </c>
      <c r="F52" s="117">
        <f t="shared" si="0"/>
        <v>0.04912237176704087</v>
      </c>
      <c r="G52" s="33">
        <f t="shared" si="1"/>
        <v>1584</v>
      </c>
      <c r="H52" s="33">
        <f t="shared" si="2"/>
        <v>-2324</v>
      </c>
    </row>
    <row r="53" spans="1:8" ht="15">
      <c r="A53" s="91">
        <v>52</v>
      </c>
      <c r="B53" s="116" t="s">
        <v>144</v>
      </c>
      <c r="C53" s="33">
        <v>60866</v>
      </c>
      <c r="D53" s="33">
        <v>66570</v>
      </c>
      <c r="E53" s="33">
        <v>65312</v>
      </c>
      <c r="F53" s="117">
        <f t="shared" si="0"/>
        <v>0.0730457069628364</v>
      </c>
      <c r="G53" s="33">
        <f t="shared" si="1"/>
        <v>4446</v>
      </c>
      <c r="H53" s="33">
        <f t="shared" si="2"/>
        <v>-1258</v>
      </c>
    </row>
    <row r="54" spans="1:8" ht="15">
      <c r="A54" s="91">
        <v>53</v>
      </c>
      <c r="B54" s="116" t="s">
        <v>145</v>
      </c>
      <c r="C54" s="33">
        <v>40138</v>
      </c>
      <c r="D54" s="33">
        <v>46055</v>
      </c>
      <c r="E54" s="33">
        <v>44331</v>
      </c>
      <c r="F54" s="117">
        <f t="shared" si="0"/>
        <v>0.10446459713986746</v>
      </c>
      <c r="G54" s="33">
        <f t="shared" si="1"/>
        <v>4193</v>
      </c>
      <c r="H54" s="33">
        <f t="shared" si="2"/>
        <v>-1724</v>
      </c>
    </row>
    <row r="55" spans="1:8" ht="15">
      <c r="A55" s="91">
        <v>54</v>
      </c>
      <c r="B55" s="116" t="s">
        <v>146</v>
      </c>
      <c r="C55" s="33">
        <v>123998</v>
      </c>
      <c r="D55" s="33">
        <v>134003</v>
      </c>
      <c r="E55" s="33">
        <v>131985</v>
      </c>
      <c r="F55" s="117">
        <f t="shared" si="0"/>
        <v>0.06441232923111663</v>
      </c>
      <c r="G55" s="33">
        <f t="shared" si="1"/>
        <v>7987</v>
      </c>
      <c r="H55" s="33">
        <f t="shared" si="2"/>
        <v>-2018</v>
      </c>
    </row>
    <row r="56" spans="1:8" ht="15">
      <c r="A56" s="91">
        <v>55</v>
      </c>
      <c r="B56" s="116" t="s">
        <v>147</v>
      </c>
      <c r="C56" s="33">
        <v>133084</v>
      </c>
      <c r="D56" s="33">
        <v>147106</v>
      </c>
      <c r="E56" s="33">
        <v>143640</v>
      </c>
      <c r="F56" s="117">
        <f t="shared" si="0"/>
        <v>0.07931832526825162</v>
      </c>
      <c r="G56" s="33">
        <f t="shared" si="1"/>
        <v>10556</v>
      </c>
      <c r="H56" s="33">
        <f t="shared" si="2"/>
        <v>-3466</v>
      </c>
    </row>
    <row r="57" spans="1:8" ht="15">
      <c r="A57" s="91">
        <v>56</v>
      </c>
      <c r="B57" s="116" t="s">
        <v>148</v>
      </c>
      <c r="C57" s="33">
        <v>16850</v>
      </c>
      <c r="D57" s="33">
        <v>17798</v>
      </c>
      <c r="E57" s="33">
        <v>16859</v>
      </c>
      <c r="F57" s="117">
        <f t="shared" si="0"/>
        <v>0.0005341246290801187</v>
      </c>
      <c r="G57" s="33">
        <f t="shared" si="1"/>
        <v>9</v>
      </c>
      <c r="H57" s="33">
        <f t="shared" si="2"/>
        <v>-939</v>
      </c>
    </row>
    <row r="58" spans="1:8" ht="15">
      <c r="A58" s="91">
        <v>57</v>
      </c>
      <c r="B58" s="116" t="s">
        <v>149</v>
      </c>
      <c r="C58" s="33">
        <v>19875</v>
      </c>
      <c r="D58" s="33">
        <v>23690</v>
      </c>
      <c r="E58" s="33">
        <v>22475</v>
      </c>
      <c r="F58" s="117">
        <f t="shared" si="0"/>
        <v>0.13081761006289308</v>
      </c>
      <c r="G58" s="33">
        <f t="shared" si="1"/>
        <v>2600</v>
      </c>
      <c r="H58" s="33">
        <f t="shared" si="2"/>
        <v>-1215</v>
      </c>
    </row>
    <row r="59" spans="1:8" ht="15">
      <c r="A59" s="91">
        <v>58</v>
      </c>
      <c r="B59" s="116" t="s">
        <v>150</v>
      </c>
      <c r="C59" s="33">
        <v>52919</v>
      </c>
      <c r="D59" s="33">
        <v>64142</v>
      </c>
      <c r="E59" s="33">
        <v>58534</v>
      </c>
      <c r="F59" s="117">
        <f t="shared" si="0"/>
        <v>0.10610555755021826</v>
      </c>
      <c r="G59" s="33">
        <f t="shared" si="1"/>
        <v>5615</v>
      </c>
      <c r="H59" s="33">
        <f t="shared" si="2"/>
        <v>-5608</v>
      </c>
    </row>
    <row r="60" spans="1:8" ht="15">
      <c r="A60" s="91">
        <v>59</v>
      </c>
      <c r="B60" s="116" t="s">
        <v>151</v>
      </c>
      <c r="C60" s="33">
        <v>168049</v>
      </c>
      <c r="D60" s="33">
        <v>179116</v>
      </c>
      <c r="E60" s="33">
        <v>174330</v>
      </c>
      <c r="F60" s="117">
        <f t="shared" si="0"/>
        <v>0.03737600342757172</v>
      </c>
      <c r="G60" s="33">
        <f t="shared" si="1"/>
        <v>6281</v>
      </c>
      <c r="H60" s="33">
        <f t="shared" si="2"/>
        <v>-4786</v>
      </c>
    </row>
    <row r="61" spans="1:8" ht="15">
      <c r="A61" s="91">
        <v>60</v>
      </c>
      <c r="B61" s="116" t="s">
        <v>152</v>
      </c>
      <c r="C61" s="33">
        <v>45732</v>
      </c>
      <c r="D61" s="33">
        <v>50238</v>
      </c>
      <c r="E61" s="33">
        <v>47142</v>
      </c>
      <c r="F61" s="117">
        <f t="shared" si="0"/>
        <v>0.03083180267646287</v>
      </c>
      <c r="G61" s="33">
        <f t="shared" si="1"/>
        <v>1410</v>
      </c>
      <c r="H61" s="33">
        <f t="shared" si="2"/>
        <v>-3096</v>
      </c>
    </row>
    <row r="62" spans="1:8" ht="15">
      <c r="A62" s="91">
        <v>61</v>
      </c>
      <c r="B62" s="116" t="s">
        <v>153</v>
      </c>
      <c r="C62" s="33">
        <v>100732</v>
      </c>
      <c r="D62" s="33">
        <v>105296</v>
      </c>
      <c r="E62" s="33">
        <v>101871</v>
      </c>
      <c r="F62" s="117">
        <f t="shared" si="0"/>
        <v>0.011307231068578009</v>
      </c>
      <c r="G62" s="33">
        <f t="shared" si="1"/>
        <v>1139</v>
      </c>
      <c r="H62" s="33">
        <f t="shared" si="2"/>
        <v>-3425</v>
      </c>
    </row>
    <row r="63" spans="1:8" ht="15">
      <c r="A63" s="91">
        <v>62</v>
      </c>
      <c r="B63" s="116" t="s">
        <v>154</v>
      </c>
      <c r="C63" s="33">
        <v>5354</v>
      </c>
      <c r="D63" s="33">
        <v>6642</v>
      </c>
      <c r="E63" s="33">
        <v>5739</v>
      </c>
      <c r="F63" s="117">
        <f t="shared" si="0"/>
        <v>0.07190885319387375</v>
      </c>
      <c r="G63" s="33">
        <f t="shared" si="1"/>
        <v>385</v>
      </c>
      <c r="H63" s="33">
        <f t="shared" si="2"/>
        <v>-903</v>
      </c>
    </row>
    <row r="64" spans="1:8" ht="15">
      <c r="A64" s="91">
        <v>63</v>
      </c>
      <c r="B64" s="116" t="s">
        <v>155</v>
      </c>
      <c r="C64" s="33">
        <v>91287</v>
      </c>
      <c r="D64" s="33">
        <v>99707</v>
      </c>
      <c r="E64" s="33">
        <v>96238</v>
      </c>
      <c r="F64" s="117">
        <f t="shared" si="0"/>
        <v>0.05423554284837929</v>
      </c>
      <c r="G64" s="33">
        <f t="shared" si="1"/>
        <v>4951</v>
      </c>
      <c r="H64" s="33">
        <f t="shared" si="2"/>
        <v>-3469</v>
      </c>
    </row>
    <row r="65" spans="1:8" ht="15">
      <c r="A65" s="91">
        <v>64</v>
      </c>
      <c r="B65" s="116" t="s">
        <v>156</v>
      </c>
      <c r="C65" s="33">
        <v>48189</v>
      </c>
      <c r="D65" s="33">
        <v>50462</v>
      </c>
      <c r="E65" s="33">
        <v>49282</v>
      </c>
      <c r="F65" s="117">
        <f t="shared" si="0"/>
        <v>0.022681524829317894</v>
      </c>
      <c r="G65" s="33">
        <f t="shared" si="1"/>
        <v>1093</v>
      </c>
      <c r="H65" s="33">
        <f t="shared" si="2"/>
        <v>-1180</v>
      </c>
    </row>
    <row r="66" spans="1:8" ht="15">
      <c r="A66" s="91">
        <v>65</v>
      </c>
      <c r="B66" s="116" t="s">
        <v>157</v>
      </c>
      <c r="C66" s="33">
        <v>49189</v>
      </c>
      <c r="D66" s="33">
        <v>55960</v>
      </c>
      <c r="E66" s="33">
        <v>54638</v>
      </c>
      <c r="F66" s="117">
        <f t="shared" si="0"/>
        <v>0.11077679969098782</v>
      </c>
      <c r="G66" s="33">
        <f t="shared" si="1"/>
        <v>5449</v>
      </c>
      <c r="H66" s="33">
        <f t="shared" si="2"/>
        <v>-1322</v>
      </c>
    </row>
    <row r="67" spans="1:8" ht="15">
      <c r="A67" s="91">
        <v>66</v>
      </c>
      <c r="B67" s="116" t="s">
        <v>158</v>
      </c>
      <c r="C67" s="33">
        <v>28738</v>
      </c>
      <c r="D67" s="33">
        <v>34954</v>
      </c>
      <c r="E67" s="33">
        <v>32440</v>
      </c>
      <c r="F67" s="117">
        <f aca="true" t="shared" si="3" ref="F67:F83">(E67-C67)/C67</f>
        <v>0.12881898531561</v>
      </c>
      <c r="G67" s="33">
        <f aca="true" t="shared" si="4" ref="G67:G83">E67-C67</f>
        <v>3702</v>
      </c>
      <c r="H67" s="33">
        <f aca="true" t="shared" si="5" ref="H67:H83">E67-D67</f>
        <v>-2514</v>
      </c>
    </row>
    <row r="68" spans="1:8" ht="15">
      <c r="A68" s="91">
        <v>67</v>
      </c>
      <c r="B68" s="116" t="s">
        <v>159</v>
      </c>
      <c r="C68" s="33">
        <v>64055</v>
      </c>
      <c r="D68" s="33">
        <v>67736</v>
      </c>
      <c r="E68" s="33">
        <v>63955</v>
      </c>
      <c r="F68" s="117">
        <f t="shared" si="3"/>
        <v>-0.001561158379517602</v>
      </c>
      <c r="G68" s="33">
        <f t="shared" si="4"/>
        <v>-100</v>
      </c>
      <c r="H68" s="33">
        <f t="shared" si="5"/>
        <v>-3781</v>
      </c>
    </row>
    <row r="69" spans="1:8" ht="15">
      <c r="A69" s="91">
        <v>68</v>
      </c>
      <c r="B69" s="116" t="s">
        <v>160</v>
      </c>
      <c r="C69" s="33">
        <v>33535</v>
      </c>
      <c r="D69" s="33">
        <v>38347</v>
      </c>
      <c r="E69" s="33">
        <v>35476</v>
      </c>
      <c r="F69" s="117">
        <f t="shared" si="3"/>
        <v>0.057879827046369466</v>
      </c>
      <c r="G69" s="33">
        <f t="shared" si="4"/>
        <v>1941</v>
      </c>
      <c r="H69" s="33">
        <f t="shared" si="5"/>
        <v>-2871</v>
      </c>
    </row>
    <row r="70" spans="1:8" ht="15">
      <c r="A70" s="91">
        <v>69</v>
      </c>
      <c r="B70" s="116" t="s">
        <v>161</v>
      </c>
      <c r="C70" s="33">
        <v>5678</v>
      </c>
      <c r="D70" s="33">
        <v>6999</v>
      </c>
      <c r="E70" s="33">
        <v>6495</v>
      </c>
      <c r="F70" s="117">
        <f t="shared" si="3"/>
        <v>0.14388869320183162</v>
      </c>
      <c r="G70" s="33">
        <f t="shared" si="4"/>
        <v>817</v>
      </c>
      <c r="H70" s="33">
        <f t="shared" si="5"/>
        <v>-504</v>
      </c>
    </row>
    <row r="71" spans="1:8" ht="15">
      <c r="A71" s="91">
        <v>70</v>
      </c>
      <c r="B71" s="116" t="s">
        <v>162</v>
      </c>
      <c r="C71" s="33">
        <v>25304</v>
      </c>
      <c r="D71" s="33">
        <v>28459</v>
      </c>
      <c r="E71" s="33">
        <v>26650</v>
      </c>
      <c r="F71" s="117">
        <f t="shared" si="3"/>
        <v>0.053193171040151754</v>
      </c>
      <c r="G71" s="33">
        <f t="shared" si="4"/>
        <v>1346</v>
      </c>
      <c r="H71" s="33">
        <f t="shared" si="5"/>
        <v>-1809</v>
      </c>
    </row>
    <row r="72" spans="1:8" ht="15">
      <c r="A72" s="91">
        <v>71</v>
      </c>
      <c r="B72" s="116" t="s">
        <v>163</v>
      </c>
      <c r="C72" s="33">
        <v>26292</v>
      </c>
      <c r="D72" s="33">
        <v>29078</v>
      </c>
      <c r="E72" s="33">
        <v>28113</v>
      </c>
      <c r="F72" s="117">
        <f t="shared" si="3"/>
        <v>0.06926061159287997</v>
      </c>
      <c r="G72" s="33">
        <f t="shared" si="4"/>
        <v>1821</v>
      </c>
      <c r="H72" s="33">
        <f t="shared" si="5"/>
        <v>-965</v>
      </c>
    </row>
    <row r="73" spans="1:8" ht="15">
      <c r="A73" s="91">
        <v>72</v>
      </c>
      <c r="B73" s="116" t="s">
        <v>164</v>
      </c>
      <c r="C73" s="33">
        <v>37836</v>
      </c>
      <c r="D73" s="33">
        <v>39816</v>
      </c>
      <c r="E73" s="33">
        <v>39097</v>
      </c>
      <c r="F73" s="117">
        <f t="shared" si="3"/>
        <v>0.03332804736230045</v>
      </c>
      <c r="G73" s="33">
        <f t="shared" si="4"/>
        <v>1261</v>
      </c>
      <c r="H73" s="33">
        <f t="shared" si="5"/>
        <v>-719</v>
      </c>
    </row>
    <row r="74" spans="1:8" ht="15">
      <c r="A74" s="91">
        <v>73</v>
      </c>
      <c r="B74" s="116" t="s">
        <v>165</v>
      </c>
      <c r="C74" s="33">
        <v>24365</v>
      </c>
      <c r="D74" s="33">
        <v>15571</v>
      </c>
      <c r="E74" s="33">
        <v>15256</v>
      </c>
      <c r="F74" s="117">
        <f t="shared" si="3"/>
        <v>-0.3738559408988303</v>
      </c>
      <c r="G74" s="33">
        <f t="shared" si="4"/>
        <v>-9109</v>
      </c>
      <c r="H74" s="33">
        <f t="shared" si="5"/>
        <v>-315</v>
      </c>
    </row>
    <row r="75" spans="1:8" ht="15">
      <c r="A75" s="91">
        <v>74</v>
      </c>
      <c r="B75" s="116" t="s">
        <v>166</v>
      </c>
      <c r="C75" s="33">
        <v>22404</v>
      </c>
      <c r="D75" s="33">
        <v>24586</v>
      </c>
      <c r="E75" s="33">
        <v>23344</v>
      </c>
      <c r="F75" s="117">
        <f t="shared" si="3"/>
        <v>0.04195679342974469</v>
      </c>
      <c r="G75" s="33">
        <f t="shared" si="4"/>
        <v>940</v>
      </c>
      <c r="H75" s="33">
        <f t="shared" si="5"/>
        <v>-1242</v>
      </c>
    </row>
    <row r="76" spans="1:8" ht="15">
      <c r="A76" s="91">
        <v>75</v>
      </c>
      <c r="B76" s="116" t="s">
        <v>167</v>
      </c>
      <c r="C76" s="33">
        <v>6293</v>
      </c>
      <c r="D76" s="33">
        <v>8875</v>
      </c>
      <c r="E76" s="33">
        <v>8021</v>
      </c>
      <c r="F76" s="117">
        <f t="shared" si="3"/>
        <v>0.2745908151914826</v>
      </c>
      <c r="G76" s="33">
        <f t="shared" si="4"/>
        <v>1728</v>
      </c>
      <c r="H76" s="33">
        <f t="shared" si="5"/>
        <v>-854</v>
      </c>
    </row>
    <row r="77" spans="1:8" ht="15">
      <c r="A77" s="91">
        <v>76</v>
      </c>
      <c r="B77" s="116" t="s">
        <v>168</v>
      </c>
      <c r="C77" s="33">
        <v>12062</v>
      </c>
      <c r="D77" s="33">
        <v>13860</v>
      </c>
      <c r="E77" s="33">
        <v>12912</v>
      </c>
      <c r="F77" s="117">
        <f t="shared" si="3"/>
        <v>0.07046924224838336</v>
      </c>
      <c r="G77" s="33">
        <f t="shared" si="4"/>
        <v>850</v>
      </c>
      <c r="H77" s="33">
        <f t="shared" si="5"/>
        <v>-948</v>
      </c>
    </row>
    <row r="78" spans="1:8" ht="15">
      <c r="A78" s="91">
        <v>77</v>
      </c>
      <c r="B78" s="116" t="s">
        <v>169</v>
      </c>
      <c r="C78" s="33">
        <v>35030</v>
      </c>
      <c r="D78" s="33">
        <v>38100</v>
      </c>
      <c r="E78" s="33">
        <v>37897</v>
      </c>
      <c r="F78" s="117">
        <f t="shared" si="3"/>
        <v>0.08184413359977162</v>
      </c>
      <c r="G78" s="33">
        <f t="shared" si="4"/>
        <v>2867</v>
      </c>
      <c r="H78" s="33">
        <f t="shared" si="5"/>
        <v>-203</v>
      </c>
    </row>
    <row r="79" spans="1:8" ht="15">
      <c r="A79" s="91">
        <v>78</v>
      </c>
      <c r="B79" s="116" t="s">
        <v>170</v>
      </c>
      <c r="C79" s="33">
        <v>29263</v>
      </c>
      <c r="D79" s="33">
        <v>31642</v>
      </c>
      <c r="E79" s="33">
        <v>30478</v>
      </c>
      <c r="F79" s="117">
        <f t="shared" si="3"/>
        <v>0.0415200082014831</v>
      </c>
      <c r="G79" s="33">
        <f t="shared" si="4"/>
        <v>1215</v>
      </c>
      <c r="H79" s="33">
        <f t="shared" si="5"/>
        <v>-1164</v>
      </c>
    </row>
    <row r="80" spans="1:8" ht="15">
      <c r="A80" s="91">
        <v>79</v>
      </c>
      <c r="B80" s="116" t="s">
        <v>171</v>
      </c>
      <c r="C80" s="33">
        <v>10703</v>
      </c>
      <c r="D80" s="33">
        <v>12357</v>
      </c>
      <c r="E80" s="33">
        <v>12039</v>
      </c>
      <c r="F80" s="117">
        <f t="shared" si="3"/>
        <v>0.12482481547229748</v>
      </c>
      <c r="G80" s="33">
        <f t="shared" si="4"/>
        <v>1336</v>
      </c>
      <c r="H80" s="33">
        <f t="shared" si="5"/>
        <v>-318</v>
      </c>
    </row>
    <row r="81" spans="1:8" ht="15">
      <c r="A81" s="91">
        <v>80</v>
      </c>
      <c r="B81" s="116" t="s">
        <v>172</v>
      </c>
      <c r="C81" s="33">
        <v>42450</v>
      </c>
      <c r="D81" s="33">
        <v>45697</v>
      </c>
      <c r="E81" s="33">
        <v>44591</v>
      </c>
      <c r="F81" s="117">
        <f t="shared" si="3"/>
        <v>0.05043580683156655</v>
      </c>
      <c r="G81" s="33">
        <f t="shared" si="4"/>
        <v>2141</v>
      </c>
      <c r="H81" s="33">
        <f t="shared" si="5"/>
        <v>-1106</v>
      </c>
    </row>
    <row r="82" spans="1:8" ht="15">
      <c r="A82" s="91">
        <v>81</v>
      </c>
      <c r="B82" s="116" t="s">
        <v>173</v>
      </c>
      <c r="C82" s="33">
        <v>53664</v>
      </c>
      <c r="D82" s="33">
        <v>58737</v>
      </c>
      <c r="E82" s="33">
        <v>56866</v>
      </c>
      <c r="F82" s="117">
        <f t="shared" si="3"/>
        <v>0.05966756112104949</v>
      </c>
      <c r="G82" s="33">
        <f t="shared" si="4"/>
        <v>3202</v>
      </c>
      <c r="H82" s="33">
        <f t="shared" si="5"/>
        <v>-1871</v>
      </c>
    </row>
    <row r="83" spans="1:8" ht="15">
      <c r="A83" s="134" t="s">
        <v>174</v>
      </c>
      <c r="B83" s="134"/>
      <c r="C83" s="33">
        <v>10766241</v>
      </c>
      <c r="D83" s="33">
        <v>11352918</v>
      </c>
      <c r="E83" s="33">
        <v>11058704</v>
      </c>
      <c r="F83" s="117">
        <f t="shared" si="3"/>
        <v>0.02716482010759373</v>
      </c>
      <c r="G83" s="33">
        <f t="shared" si="4"/>
        <v>292463</v>
      </c>
      <c r="H83" s="33">
        <f t="shared" si="5"/>
        <v>-294214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8"/>
  <sheetViews>
    <sheetView zoomScale="80" zoomScaleNormal="80" workbookViewId="0" topLeftCell="H1">
      <pane ySplit="1" topLeftCell="A2" activePane="bottomLeft" state="frozen"/>
      <selection pane="topLeft" activeCell="X1" sqref="X1"/>
      <selection pane="bottomLeft" activeCell="P9" sqref="P9"/>
    </sheetView>
  </sheetViews>
  <sheetFormatPr defaultColWidth="9.140625" defaultRowHeight="15"/>
  <cols>
    <col min="1" max="1" width="17.28125" style="7" bestFit="1" customWidth="1"/>
    <col min="2" max="2" width="34.421875" style="7" bestFit="1" customWidth="1"/>
    <col min="3" max="3" width="13.421875" style="7" bestFit="1" customWidth="1"/>
    <col min="4" max="5" width="13.421875" style="7" customWidth="1"/>
    <col min="6" max="6" width="21.8515625" style="7" customWidth="1"/>
    <col min="7" max="7" width="30.00390625" style="7" customWidth="1"/>
    <col min="8" max="8" width="26.7109375" style="7" customWidth="1"/>
    <col min="9" max="9" width="22.00390625" style="7" customWidth="1"/>
    <col min="10" max="10" width="27.140625" style="7" customWidth="1"/>
    <col min="11" max="16384" width="9.140625" style="7" customWidth="1"/>
  </cols>
  <sheetData>
    <row r="1" spans="1:10" ht="63" customHeight="1">
      <c r="A1" s="6" t="s">
        <v>1</v>
      </c>
      <c r="B1" s="6" t="s">
        <v>91</v>
      </c>
      <c r="C1" s="55">
        <v>42005</v>
      </c>
      <c r="D1" s="55">
        <v>42339</v>
      </c>
      <c r="E1" s="55">
        <v>42370</v>
      </c>
      <c r="F1" s="1" t="s">
        <v>283</v>
      </c>
      <c r="G1" s="1" t="s">
        <v>284</v>
      </c>
      <c r="H1" s="1" t="s">
        <v>285</v>
      </c>
      <c r="I1" s="1" t="s">
        <v>286</v>
      </c>
      <c r="J1" s="45" t="s">
        <v>287</v>
      </c>
    </row>
    <row r="2" spans="1:10" ht="15">
      <c r="A2" s="46">
        <v>1</v>
      </c>
      <c r="B2" s="47" t="s">
        <v>2</v>
      </c>
      <c r="C2" s="64">
        <v>103299</v>
      </c>
      <c r="D2" s="82">
        <v>113138</v>
      </c>
      <c r="E2" s="64">
        <v>109671</v>
      </c>
      <c r="F2" s="118">
        <f aca="true" t="shared" si="0" ref="F2:F65">E2/$E$90</f>
        <v>0.008051733254316892</v>
      </c>
      <c r="G2" s="118">
        <f>(E2-C2)/C2</f>
        <v>0.061685011471553454</v>
      </c>
      <c r="H2" s="64">
        <f>E2-C2</f>
        <v>6372</v>
      </c>
      <c r="I2" s="48">
        <f>H2/$H$90</f>
        <v>0.011327657653013154</v>
      </c>
      <c r="J2" s="82">
        <f>E2-D2</f>
        <v>-3467</v>
      </c>
    </row>
    <row r="3" spans="1:10" ht="15">
      <c r="A3" s="46">
        <v>2</v>
      </c>
      <c r="B3" s="47" t="s">
        <v>3</v>
      </c>
      <c r="C3" s="64">
        <v>32690</v>
      </c>
      <c r="D3" s="82">
        <v>97820</v>
      </c>
      <c r="E3" s="64">
        <v>77169</v>
      </c>
      <c r="F3" s="118">
        <f t="shared" si="0"/>
        <v>0.005665528749645579</v>
      </c>
      <c r="G3" s="118">
        <f aca="true" t="shared" si="1" ref="G3:G66">(E3-C3)/C3</f>
        <v>1.3606301621290915</v>
      </c>
      <c r="H3" s="64">
        <f aca="true" t="shared" si="2" ref="H3:H66">E3-C3</f>
        <v>44479</v>
      </c>
      <c r="I3" s="48">
        <f aca="true" t="shared" si="3" ref="I3:I66">H3/$H$90</f>
        <v>0.07907138806471627</v>
      </c>
      <c r="J3" s="82">
        <f aca="true" t="shared" si="4" ref="J3:J66">E3-D3</f>
        <v>-20651</v>
      </c>
    </row>
    <row r="4" spans="1:10" ht="15">
      <c r="A4" s="46">
        <v>3</v>
      </c>
      <c r="B4" s="47" t="s">
        <v>4</v>
      </c>
      <c r="C4" s="64">
        <v>7518</v>
      </c>
      <c r="D4" s="82">
        <v>8041</v>
      </c>
      <c r="E4" s="64">
        <v>7967</v>
      </c>
      <c r="F4" s="118">
        <f t="shared" si="0"/>
        <v>0.0005849145064524138</v>
      </c>
      <c r="G4" s="118">
        <f t="shared" si="1"/>
        <v>0.05972333067305134</v>
      </c>
      <c r="H4" s="64">
        <f t="shared" si="2"/>
        <v>449</v>
      </c>
      <c r="I4" s="48">
        <f t="shared" si="3"/>
        <v>0.0007981980989018999</v>
      </c>
      <c r="J4" s="82">
        <f t="shared" si="4"/>
        <v>-74</v>
      </c>
    </row>
    <row r="5" spans="1:10" ht="15">
      <c r="A5" s="46">
        <v>5</v>
      </c>
      <c r="B5" s="47" t="s">
        <v>5</v>
      </c>
      <c r="C5" s="64">
        <v>40059</v>
      </c>
      <c r="D5" s="82">
        <v>40508</v>
      </c>
      <c r="E5" s="64">
        <v>39936</v>
      </c>
      <c r="F5" s="118">
        <f t="shared" si="0"/>
        <v>0.002931987665329936</v>
      </c>
      <c r="G5" s="118">
        <f t="shared" si="1"/>
        <v>-0.0030704710551935892</v>
      </c>
      <c r="H5" s="64">
        <f t="shared" si="2"/>
        <v>-123</v>
      </c>
      <c r="I5" s="48">
        <f t="shared" si="3"/>
        <v>-0.0002186600582737944</v>
      </c>
      <c r="J5" s="82">
        <f t="shared" si="4"/>
        <v>-572</v>
      </c>
    </row>
    <row r="6" spans="1:10" ht="15">
      <c r="A6" s="46">
        <v>6</v>
      </c>
      <c r="B6" s="47" t="s">
        <v>6</v>
      </c>
      <c r="C6" s="64">
        <v>3257</v>
      </c>
      <c r="D6" s="82">
        <v>3118</v>
      </c>
      <c r="E6" s="64">
        <v>3134</v>
      </c>
      <c r="F6" s="118">
        <f t="shared" si="0"/>
        <v>0.0002300893765811303</v>
      </c>
      <c r="G6" s="118">
        <f t="shared" si="1"/>
        <v>-0.03776481424623887</v>
      </c>
      <c r="H6" s="64">
        <f t="shared" si="2"/>
        <v>-123</v>
      </c>
      <c r="I6" s="48">
        <f t="shared" si="3"/>
        <v>-0.0002186600582737944</v>
      </c>
      <c r="J6" s="82">
        <f t="shared" si="4"/>
        <v>16</v>
      </c>
    </row>
    <row r="7" spans="1:10" ht="15">
      <c r="A7" s="46">
        <v>7</v>
      </c>
      <c r="B7" s="47" t="s">
        <v>7</v>
      </c>
      <c r="C7" s="64">
        <v>22363</v>
      </c>
      <c r="D7" s="82">
        <v>22392</v>
      </c>
      <c r="E7" s="64">
        <v>20802</v>
      </c>
      <c r="F7" s="118">
        <f t="shared" si="0"/>
        <v>0.0015272237433441838</v>
      </c>
      <c r="G7" s="118">
        <f t="shared" si="1"/>
        <v>-0.0698027992666458</v>
      </c>
      <c r="H7" s="64">
        <f t="shared" si="2"/>
        <v>-1561</v>
      </c>
      <c r="I7" s="48">
        <f t="shared" si="3"/>
        <v>-0.002775027243621082</v>
      </c>
      <c r="J7" s="82">
        <f t="shared" si="4"/>
        <v>-1590</v>
      </c>
    </row>
    <row r="8" spans="1:10" ht="15">
      <c r="A8" s="46">
        <v>8</v>
      </c>
      <c r="B8" s="47" t="s">
        <v>8</v>
      </c>
      <c r="C8" s="64">
        <v>53057</v>
      </c>
      <c r="D8" s="82">
        <v>59893</v>
      </c>
      <c r="E8" s="64">
        <v>55752</v>
      </c>
      <c r="F8" s="118">
        <f t="shared" si="0"/>
        <v>0.004093153453462404</v>
      </c>
      <c r="G8" s="118">
        <f t="shared" si="1"/>
        <v>0.05079442863335658</v>
      </c>
      <c r="H8" s="64">
        <f t="shared" si="2"/>
        <v>2695</v>
      </c>
      <c r="I8" s="48">
        <f t="shared" si="3"/>
        <v>0.004790966317462406</v>
      </c>
      <c r="J8" s="82">
        <f t="shared" si="4"/>
        <v>-4141</v>
      </c>
    </row>
    <row r="9" spans="1:10" ht="15">
      <c r="A9" s="46">
        <v>9</v>
      </c>
      <c r="B9" s="47" t="s">
        <v>9</v>
      </c>
      <c r="C9" s="64">
        <v>7078</v>
      </c>
      <c r="D9" s="82">
        <v>5948</v>
      </c>
      <c r="E9" s="64">
        <v>5492</v>
      </c>
      <c r="F9" s="118">
        <f t="shared" si="0"/>
        <v>0.00040320703771013644</v>
      </c>
      <c r="G9" s="118">
        <f t="shared" si="1"/>
        <v>-0.22407459734388246</v>
      </c>
      <c r="H9" s="64">
        <f t="shared" si="2"/>
        <v>-1586</v>
      </c>
      <c r="I9" s="48">
        <f t="shared" si="3"/>
        <v>-0.002819470344896243</v>
      </c>
      <c r="J9" s="82">
        <f t="shared" si="4"/>
        <v>-456</v>
      </c>
    </row>
    <row r="10" spans="1:10" s="24" customFormat="1" ht="15">
      <c r="A10" s="46">
        <v>10</v>
      </c>
      <c r="B10" s="47" t="s">
        <v>10</v>
      </c>
      <c r="C10" s="64">
        <v>427341</v>
      </c>
      <c r="D10" s="64">
        <v>441794</v>
      </c>
      <c r="E10" s="64">
        <v>434400</v>
      </c>
      <c r="F10" s="118">
        <f t="shared" si="0"/>
        <v>0.03189241390773548</v>
      </c>
      <c r="G10" s="118">
        <f t="shared" si="1"/>
        <v>0.016518424396442185</v>
      </c>
      <c r="H10" s="64">
        <f t="shared" si="2"/>
        <v>7059</v>
      </c>
      <c r="I10" s="48">
        <f t="shared" si="3"/>
        <v>0.01254895407605459</v>
      </c>
      <c r="J10" s="82">
        <f t="shared" si="4"/>
        <v>-7394</v>
      </c>
    </row>
    <row r="11" spans="1:10" ht="15">
      <c r="A11" s="49">
        <v>11</v>
      </c>
      <c r="B11" s="47" t="s">
        <v>11</v>
      </c>
      <c r="C11" s="64">
        <v>14470</v>
      </c>
      <c r="D11" s="64">
        <v>15104</v>
      </c>
      <c r="E11" s="64">
        <v>14694</v>
      </c>
      <c r="F11" s="118">
        <f t="shared" si="0"/>
        <v>0.0010787917356359696</v>
      </c>
      <c r="G11" s="118">
        <f t="shared" si="1"/>
        <v>0.015480304077401521</v>
      </c>
      <c r="H11" s="64">
        <f t="shared" si="2"/>
        <v>224</v>
      </c>
      <c r="I11" s="48">
        <f t="shared" si="3"/>
        <v>0.0003982101874254467</v>
      </c>
      <c r="J11" s="82">
        <f t="shared" si="4"/>
        <v>-410</v>
      </c>
    </row>
    <row r="12" spans="1:10" ht="16.5" customHeight="1">
      <c r="A12" s="49">
        <v>12</v>
      </c>
      <c r="B12" s="47" t="s">
        <v>12</v>
      </c>
      <c r="C12" s="64">
        <v>3735</v>
      </c>
      <c r="D12" s="64">
        <v>3769</v>
      </c>
      <c r="E12" s="64">
        <v>3796</v>
      </c>
      <c r="F12" s="118">
        <f t="shared" si="0"/>
        <v>0.0002786915358972465</v>
      </c>
      <c r="G12" s="118">
        <f t="shared" si="1"/>
        <v>0.016331994645247656</v>
      </c>
      <c r="H12" s="64">
        <f t="shared" si="2"/>
        <v>61</v>
      </c>
      <c r="I12" s="48">
        <f t="shared" si="3"/>
        <v>0.00010844116711139396</v>
      </c>
      <c r="J12" s="82">
        <f t="shared" si="4"/>
        <v>27</v>
      </c>
    </row>
    <row r="13" spans="1:10" ht="15">
      <c r="A13" s="49">
        <v>13</v>
      </c>
      <c r="B13" s="47" t="s">
        <v>13</v>
      </c>
      <c r="C13" s="64">
        <v>437541</v>
      </c>
      <c r="D13" s="64">
        <v>420927</v>
      </c>
      <c r="E13" s="64">
        <v>416475</v>
      </c>
      <c r="F13" s="118">
        <f t="shared" si="0"/>
        <v>0.030576411331086868</v>
      </c>
      <c r="G13" s="118">
        <f t="shared" si="1"/>
        <v>-0.048146345142512356</v>
      </c>
      <c r="H13" s="64">
        <f t="shared" si="2"/>
        <v>-21066</v>
      </c>
      <c r="I13" s="48">
        <f t="shared" si="3"/>
        <v>-0.037449534858502054</v>
      </c>
      <c r="J13" s="82">
        <f t="shared" si="4"/>
        <v>-4452</v>
      </c>
    </row>
    <row r="14" spans="1:11" s="24" customFormat="1" ht="15">
      <c r="A14" s="49">
        <v>14</v>
      </c>
      <c r="B14" s="47" t="s">
        <v>14</v>
      </c>
      <c r="C14" s="64">
        <v>492246</v>
      </c>
      <c r="D14" s="64">
        <v>482816</v>
      </c>
      <c r="E14" s="64">
        <v>477548</v>
      </c>
      <c r="F14" s="118">
        <f t="shared" si="0"/>
        <v>0.03506021748805539</v>
      </c>
      <c r="G14" s="118">
        <f t="shared" si="1"/>
        <v>-0.029859054212731034</v>
      </c>
      <c r="H14" s="64">
        <f t="shared" si="2"/>
        <v>-14698</v>
      </c>
      <c r="I14" s="48">
        <f t="shared" si="3"/>
        <v>-0.026128988101692927</v>
      </c>
      <c r="J14" s="82">
        <f t="shared" si="4"/>
        <v>-5268</v>
      </c>
      <c r="K14" s="30"/>
    </row>
    <row r="15" spans="1:11" ht="15">
      <c r="A15" s="49">
        <v>15</v>
      </c>
      <c r="B15" s="47" t="s">
        <v>15</v>
      </c>
      <c r="C15" s="64">
        <v>63503</v>
      </c>
      <c r="D15" s="64">
        <v>60716</v>
      </c>
      <c r="E15" s="64">
        <v>60415</v>
      </c>
      <c r="F15" s="118">
        <f t="shared" si="0"/>
        <v>0.004435497666288764</v>
      </c>
      <c r="G15" s="118">
        <f t="shared" si="1"/>
        <v>-0.04862762389178464</v>
      </c>
      <c r="H15" s="64">
        <f t="shared" si="2"/>
        <v>-3088</v>
      </c>
      <c r="I15" s="48">
        <f t="shared" si="3"/>
        <v>-0.005489611869507944</v>
      </c>
      <c r="J15" s="82">
        <f t="shared" si="4"/>
        <v>-301</v>
      </c>
      <c r="K15" s="30"/>
    </row>
    <row r="16" spans="1:11" ht="15">
      <c r="A16" s="49">
        <v>16</v>
      </c>
      <c r="B16" s="47" t="s">
        <v>16</v>
      </c>
      <c r="C16" s="64">
        <v>70249</v>
      </c>
      <c r="D16" s="64">
        <v>66355</v>
      </c>
      <c r="E16" s="64">
        <v>65726</v>
      </c>
      <c r="F16" s="118">
        <f t="shared" si="0"/>
        <v>0.00482541619820401</v>
      </c>
      <c r="G16" s="118">
        <f t="shared" si="1"/>
        <v>-0.06438525815314097</v>
      </c>
      <c r="H16" s="64">
        <f t="shared" si="2"/>
        <v>-4523</v>
      </c>
      <c r="I16" s="48">
        <f t="shared" si="3"/>
        <v>-0.008040645882702212</v>
      </c>
      <c r="J16" s="82">
        <f t="shared" si="4"/>
        <v>-629</v>
      </c>
      <c r="K16" s="31"/>
    </row>
    <row r="17" spans="1:11" ht="15">
      <c r="A17" s="49">
        <v>17</v>
      </c>
      <c r="B17" s="47" t="s">
        <v>17</v>
      </c>
      <c r="C17" s="64">
        <v>51107</v>
      </c>
      <c r="D17" s="64">
        <v>51540</v>
      </c>
      <c r="E17" s="64">
        <v>51355</v>
      </c>
      <c r="F17" s="118">
        <f t="shared" si="0"/>
        <v>0.003770338204953397</v>
      </c>
      <c r="G17" s="118">
        <f t="shared" si="1"/>
        <v>0.004852564227992251</v>
      </c>
      <c r="H17" s="64">
        <f t="shared" si="2"/>
        <v>248</v>
      </c>
      <c r="I17" s="48">
        <f t="shared" si="3"/>
        <v>0.0004408755646496017</v>
      </c>
      <c r="J17" s="82">
        <f t="shared" si="4"/>
        <v>-185</v>
      </c>
      <c r="K17" s="31"/>
    </row>
    <row r="18" spans="1:11" ht="15">
      <c r="A18" s="49">
        <v>18</v>
      </c>
      <c r="B18" s="47" t="s">
        <v>18</v>
      </c>
      <c r="C18" s="64">
        <v>63607</v>
      </c>
      <c r="D18" s="64">
        <v>58783</v>
      </c>
      <c r="E18" s="64">
        <v>58059</v>
      </c>
      <c r="F18" s="118">
        <f t="shared" si="0"/>
        <v>0.004262526839477933</v>
      </c>
      <c r="G18" s="118">
        <f t="shared" si="1"/>
        <v>-0.0872231043753046</v>
      </c>
      <c r="H18" s="64">
        <f t="shared" si="2"/>
        <v>-5548</v>
      </c>
      <c r="I18" s="48">
        <f t="shared" si="3"/>
        <v>-0.009862813034983832</v>
      </c>
      <c r="J18" s="82">
        <f t="shared" si="4"/>
        <v>-724</v>
      </c>
      <c r="K18" s="31"/>
    </row>
    <row r="19" spans="1:11" ht="15">
      <c r="A19" s="49">
        <v>19</v>
      </c>
      <c r="B19" s="47" t="s">
        <v>19</v>
      </c>
      <c r="C19" s="64">
        <v>7957</v>
      </c>
      <c r="D19" s="64">
        <v>8002</v>
      </c>
      <c r="E19" s="64">
        <v>8056</v>
      </c>
      <c r="F19" s="118">
        <f t="shared" si="0"/>
        <v>0.000591448633611227</v>
      </c>
      <c r="G19" s="118">
        <f t="shared" si="1"/>
        <v>0.012441875078547191</v>
      </c>
      <c r="H19" s="64">
        <f t="shared" si="2"/>
        <v>99</v>
      </c>
      <c r="I19" s="48">
        <f t="shared" si="3"/>
        <v>0.00017599468104963938</v>
      </c>
      <c r="J19" s="82">
        <f t="shared" si="4"/>
        <v>54</v>
      </c>
      <c r="K19" s="31"/>
    </row>
    <row r="20" spans="1:11" ht="15">
      <c r="A20" s="49">
        <v>20</v>
      </c>
      <c r="B20" s="47" t="s">
        <v>20</v>
      </c>
      <c r="C20" s="64">
        <v>72419</v>
      </c>
      <c r="D20" s="64">
        <v>74175</v>
      </c>
      <c r="E20" s="64">
        <v>73431</v>
      </c>
      <c r="F20" s="118">
        <f t="shared" si="0"/>
        <v>0.005391095408975424</v>
      </c>
      <c r="G20" s="118">
        <f t="shared" si="1"/>
        <v>0.0139742332813212</v>
      </c>
      <c r="H20" s="64">
        <f t="shared" si="2"/>
        <v>1012</v>
      </c>
      <c r="I20" s="48">
        <f t="shared" si="3"/>
        <v>0.001799056739618536</v>
      </c>
      <c r="J20" s="82">
        <f t="shared" si="4"/>
        <v>-744</v>
      </c>
      <c r="K20" s="31"/>
    </row>
    <row r="21" spans="1:11" ht="15">
      <c r="A21" s="49">
        <v>21</v>
      </c>
      <c r="B21" s="47" t="s">
        <v>21</v>
      </c>
      <c r="C21" s="64">
        <v>18934</v>
      </c>
      <c r="D21" s="64">
        <v>20405</v>
      </c>
      <c r="E21" s="64">
        <v>20285</v>
      </c>
      <c r="F21" s="118">
        <f t="shared" si="0"/>
        <v>0.001489267072095797</v>
      </c>
      <c r="G21" s="118">
        <f t="shared" si="1"/>
        <v>0.07135312136896588</v>
      </c>
      <c r="H21" s="64">
        <f t="shared" si="2"/>
        <v>1351</v>
      </c>
      <c r="I21" s="48">
        <f t="shared" si="3"/>
        <v>0.0024017051929097256</v>
      </c>
      <c r="J21" s="82">
        <f t="shared" si="4"/>
        <v>-120</v>
      </c>
      <c r="K21" s="31"/>
    </row>
    <row r="22" spans="1:11" ht="15">
      <c r="A22" s="49">
        <v>22</v>
      </c>
      <c r="B22" s="47" t="s">
        <v>22</v>
      </c>
      <c r="C22" s="64">
        <v>190795</v>
      </c>
      <c r="D22" s="64">
        <v>198187</v>
      </c>
      <c r="E22" s="64">
        <v>194316</v>
      </c>
      <c r="F22" s="118">
        <f t="shared" si="0"/>
        <v>0.014266128685302781</v>
      </c>
      <c r="G22" s="118">
        <f t="shared" si="1"/>
        <v>0.01845436201158311</v>
      </c>
      <c r="H22" s="64">
        <f t="shared" si="2"/>
        <v>3521</v>
      </c>
      <c r="I22" s="48">
        <f t="shared" si="3"/>
        <v>0.006259366383593741</v>
      </c>
      <c r="J22" s="82">
        <f t="shared" si="4"/>
        <v>-3871</v>
      </c>
      <c r="K22" s="31"/>
    </row>
    <row r="23" spans="1:11" ht="15">
      <c r="A23" s="49">
        <v>23</v>
      </c>
      <c r="B23" s="47" t="s">
        <v>23</v>
      </c>
      <c r="C23" s="64">
        <v>212475</v>
      </c>
      <c r="D23" s="64">
        <v>222421</v>
      </c>
      <c r="E23" s="64">
        <v>215201</v>
      </c>
      <c r="F23" s="118">
        <f t="shared" si="0"/>
        <v>0.01579944605285125</v>
      </c>
      <c r="G23" s="118">
        <f t="shared" si="1"/>
        <v>0.012829744675844216</v>
      </c>
      <c r="H23" s="64">
        <f t="shared" si="2"/>
        <v>2726</v>
      </c>
      <c r="I23" s="48">
        <f t="shared" si="3"/>
        <v>0.004846075763043606</v>
      </c>
      <c r="J23" s="82">
        <f t="shared" si="4"/>
        <v>-7220</v>
      </c>
      <c r="K23" s="31"/>
    </row>
    <row r="24" spans="1:10" ht="15">
      <c r="A24" s="49">
        <v>24</v>
      </c>
      <c r="B24" s="47" t="s">
        <v>24</v>
      </c>
      <c r="C24" s="64">
        <v>150249</v>
      </c>
      <c r="D24" s="64">
        <v>149301</v>
      </c>
      <c r="E24" s="64">
        <v>148358</v>
      </c>
      <c r="F24" s="118">
        <f t="shared" si="0"/>
        <v>0.01089202288794618</v>
      </c>
      <c r="G24" s="118">
        <f t="shared" si="1"/>
        <v>-0.01258577428135961</v>
      </c>
      <c r="H24" s="64">
        <f t="shared" si="2"/>
        <v>-1891</v>
      </c>
      <c r="I24" s="48">
        <f t="shared" si="3"/>
        <v>-0.0033616761804532128</v>
      </c>
      <c r="J24" s="82">
        <f t="shared" si="4"/>
        <v>-943</v>
      </c>
    </row>
    <row r="25" spans="1:10" ht="15">
      <c r="A25" s="49">
        <v>25</v>
      </c>
      <c r="B25" s="47" t="s">
        <v>25</v>
      </c>
      <c r="C25" s="64">
        <v>394582</v>
      </c>
      <c r="D25" s="64">
        <v>393638</v>
      </c>
      <c r="E25" s="64">
        <v>390175</v>
      </c>
      <c r="F25" s="118">
        <f t="shared" si="0"/>
        <v>0.02864554004707802</v>
      </c>
      <c r="G25" s="118">
        <f t="shared" si="1"/>
        <v>-0.011168781140548733</v>
      </c>
      <c r="H25" s="64">
        <f t="shared" si="2"/>
        <v>-4407</v>
      </c>
      <c r="I25" s="48">
        <f t="shared" si="3"/>
        <v>-0.007834429892785462</v>
      </c>
      <c r="J25" s="82">
        <f t="shared" si="4"/>
        <v>-3463</v>
      </c>
    </row>
    <row r="26" spans="1:10" ht="15">
      <c r="A26" s="49">
        <v>26</v>
      </c>
      <c r="B26" s="47" t="s">
        <v>26</v>
      </c>
      <c r="C26" s="64">
        <v>34782</v>
      </c>
      <c r="D26" s="64">
        <v>33431</v>
      </c>
      <c r="E26" s="64">
        <v>33392</v>
      </c>
      <c r="F26" s="118">
        <f t="shared" si="0"/>
        <v>0.0024515457762594455</v>
      </c>
      <c r="G26" s="118">
        <f t="shared" si="1"/>
        <v>-0.03996319935598873</v>
      </c>
      <c r="H26" s="64">
        <f t="shared" si="2"/>
        <v>-1390</v>
      </c>
      <c r="I26" s="48">
        <f t="shared" si="3"/>
        <v>-0.0024710364308989773</v>
      </c>
      <c r="J26" s="82">
        <f t="shared" si="4"/>
        <v>-39</v>
      </c>
    </row>
    <row r="27" spans="1:10" ht="15">
      <c r="A27" s="49">
        <v>27</v>
      </c>
      <c r="B27" s="47" t="s">
        <v>27</v>
      </c>
      <c r="C27" s="64">
        <v>122146</v>
      </c>
      <c r="D27" s="64">
        <v>130808</v>
      </c>
      <c r="E27" s="64">
        <v>130446</v>
      </c>
      <c r="F27" s="118">
        <f t="shared" si="0"/>
        <v>0.009576974734365706</v>
      </c>
      <c r="G27" s="118">
        <f t="shared" si="1"/>
        <v>0.06795146791544546</v>
      </c>
      <c r="H27" s="64">
        <f t="shared" si="2"/>
        <v>8300</v>
      </c>
      <c r="I27" s="48">
        <f t="shared" si="3"/>
        <v>0.014755109623353605</v>
      </c>
      <c r="J27" s="82">
        <f t="shared" si="4"/>
        <v>-362</v>
      </c>
    </row>
    <row r="28" spans="1:10" ht="15">
      <c r="A28" s="49">
        <v>28</v>
      </c>
      <c r="B28" s="47" t="s">
        <v>28</v>
      </c>
      <c r="C28" s="64">
        <v>135208</v>
      </c>
      <c r="D28" s="64">
        <v>139862</v>
      </c>
      <c r="E28" s="64">
        <v>141134</v>
      </c>
      <c r="F28" s="118">
        <f t="shared" si="0"/>
        <v>0.010361657330695993</v>
      </c>
      <c r="G28" s="118">
        <f t="shared" si="1"/>
        <v>0.043828767528548605</v>
      </c>
      <c r="H28" s="64">
        <f t="shared" si="2"/>
        <v>5926</v>
      </c>
      <c r="I28" s="48">
        <f t="shared" si="3"/>
        <v>0.010534792726264272</v>
      </c>
      <c r="J28" s="82">
        <f t="shared" si="4"/>
        <v>1272</v>
      </c>
    </row>
    <row r="29" spans="1:10" ht="15">
      <c r="A29" s="49">
        <v>29</v>
      </c>
      <c r="B29" s="47" t="s">
        <v>29</v>
      </c>
      <c r="C29" s="64">
        <v>153841</v>
      </c>
      <c r="D29" s="64">
        <v>173070</v>
      </c>
      <c r="E29" s="64">
        <v>175160</v>
      </c>
      <c r="F29" s="118">
        <f t="shared" si="0"/>
        <v>0.012859749585817096</v>
      </c>
      <c r="G29" s="118">
        <f t="shared" si="1"/>
        <v>0.13857814236776933</v>
      </c>
      <c r="H29" s="64">
        <f t="shared" si="2"/>
        <v>21319</v>
      </c>
      <c r="I29" s="48">
        <f t="shared" si="3"/>
        <v>0.037899299043406685</v>
      </c>
      <c r="J29" s="82">
        <f t="shared" si="4"/>
        <v>2090</v>
      </c>
    </row>
    <row r="30" spans="1:10" ht="15">
      <c r="A30" s="49">
        <v>30</v>
      </c>
      <c r="B30" s="47" t="s">
        <v>30</v>
      </c>
      <c r="C30" s="64">
        <v>45380</v>
      </c>
      <c r="D30" s="64">
        <v>47961</v>
      </c>
      <c r="E30" s="64">
        <v>46772</v>
      </c>
      <c r="F30" s="118">
        <f t="shared" si="0"/>
        <v>0.0034338673648540608</v>
      </c>
      <c r="G30" s="118">
        <f t="shared" si="1"/>
        <v>0.030674305861613044</v>
      </c>
      <c r="H30" s="64">
        <f t="shared" si="2"/>
        <v>1392</v>
      </c>
      <c r="I30" s="48">
        <f t="shared" si="3"/>
        <v>0.00247459187900099</v>
      </c>
      <c r="J30" s="82">
        <f t="shared" si="4"/>
        <v>-1189</v>
      </c>
    </row>
    <row r="31" spans="1:10" ht="15">
      <c r="A31" s="49">
        <v>31</v>
      </c>
      <c r="B31" s="47" t="s">
        <v>31</v>
      </c>
      <c r="C31" s="64">
        <v>163940</v>
      </c>
      <c r="D31" s="64">
        <v>164723</v>
      </c>
      <c r="E31" s="64">
        <v>162668</v>
      </c>
      <c r="F31" s="118">
        <f t="shared" si="0"/>
        <v>0.011942622434492439</v>
      </c>
      <c r="G31" s="118">
        <f t="shared" si="1"/>
        <v>-0.00775893619616933</v>
      </c>
      <c r="H31" s="64">
        <f t="shared" si="2"/>
        <v>-1272</v>
      </c>
      <c r="I31" s="48">
        <f t="shared" si="3"/>
        <v>-0.0022612649928802154</v>
      </c>
      <c r="J31" s="82">
        <f t="shared" si="4"/>
        <v>-2055</v>
      </c>
    </row>
    <row r="32" spans="1:10" ht="15">
      <c r="A32" s="49">
        <v>32</v>
      </c>
      <c r="B32" s="47" t="s">
        <v>32</v>
      </c>
      <c r="C32" s="64">
        <v>53496</v>
      </c>
      <c r="D32" s="64">
        <v>54619</v>
      </c>
      <c r="E32" s="64">
        <v>54277</v>
      </c>
      <c r="F32" s="118">
        <f t="shared" si="0"/>
        <v>0.003984863143807916</v>
      </c>
      <c r="G32" s="118">
        <f t="shared" si="1"/>
        <v>0.014599222371766113</v>
      </c>
      <c r="H32" s="64">
        <f t="shared" si="2"/>
        <v>781</v>
      </c>
      <c r="I32" s="48">
        <f t="shared" si="3"/>
        <v>0.001388402483836044</v>
      </c>
      <c r="J32" s="82">
        <f t="shared" si="4"/>
        <v>-342</v>
      </c>
    </row>
    <row r="33" spans="1:10" ht="15">
      <c r="A33" s="49">
        <v>33</v>
      </c>
      <c r="B33" s="47" t="s">
        <v>33</v>
      </c>
      <c r="C33" s="64">
        <v>169308</v>
      </c>
      <c r="D33" s="64">
        <v>166330</v>
      </c>
      <c r="E33" s="64">
        <v>161862</v>
      </c>
      <c r="F33" s="118">
        <f t="shared" si="0"/>
        <v>0.01188344820426768</v>
      </c>
      <c r="G33" s="118">
        <f t="shared" si="1"/>
        <v>-0.04397902048337941</v>
      </c>
      <c r="H33" s="64">
        <f t="shared" si="2"/>
        <v>-7446</v>
      </c>
      <c r="I33" s="48">
        <f t="shared" si="3"/>
        <v>-0.01323693328379409</v>
      </c>
      <c r="J33" s="82">
        <f t="shared" si="4"/>
        <v>-4468</v>
      </c>
    </row>
    <row r="34" spans="1:10" ht="15">
      <c r="A34" s="49">
        <v>35</v>
      </c>
      <c r="B34" s="47" t="s">
        <v>34</v>
      </c>
      <c r="C34" s="64">
        <v>90943</v>
      </c>
      <c r="D34" s="82">
        <v>93975</v>
      </c>
      <c r="E34" s="64">
        <v>92429</v>
      </c>
      <c r="F34" s="118">
        <f t="shared" si="0"/>
        <v>0.006785874597325237</v>
      </c>
      <c r="G34" s="118">
        <f t="shared" si="1"/>
        <v>0.016339905215354673</v>
      </c>
      <c r="H34" s="64">
        <f t="shared" si="2"/>
        <v>1486</v>
      </c>
      <c r="I34" s="48">
        <f t="shared" si="3"/>
        <v>0.0026416979397955974</v>
      </c>
      <c r="J34" s="82">
        <f t="shared" si="4"/>
        <v>-1546</v>
      </c>
    </row>
    <row r="35" spans="1:10" ht="15">
      <c r="A35" s="49">
        <v>36</v>
      </c>
      <c r="B35" s="47" t="s">
        <v>35</v>
      </c>
      <c r="C35" s="64">
        <v>15757</v>
      </c>
      <c r="D35" s="82">
        <v>17136</v>
      </c>
      <c r="E35" s="64">
        <v>16825</v>
      </c>
      <c r="F35" s="118">
        <f t="shared" si="0"/>
        <v>0.0012352437016520477</v>
      </c>
      <c r="G35" s="118">
        <f t="shared" si="1"/>
        <v>0.06777939963190963</v>
      </c>
      <c r="H35" s="64">
        <f t="shared" si="2"/>
        <v>1068</v>
      </c>
      <c r="I35" s="48">
        <f t="shared" si="3"/>
        <v>0.0018986092864748977</v>
      </c>
      <c r="J35" s="82">
        <f t="shared" si="4"/>
        <v>-311</v>
      </c>
    </row>
    <row r="36" spans="1:10" ht="15">
      <c r="A36" s="49">
        <v>37</v>
      </c>
      <c r="B36" s="47" t="s">
        <v>36</v>
      </c>
      <c r="C36" s="64">
        <v>10229</v>
      </c>
      <c r="D36" s="82">
        <v>14216</v>
      </c>
      <c r="E36" s="64">
        <v>14546</v>
      </c>
      <c r="F36" s="118">
        <f t="shared" si="0"/>
        <v>0.0010679259960909768</v>
      </c>
      <c r="G36" s="118">
        <f t="shared" si="1"/>
        <v>0.42203538957864895</v>
      </c>
      <c r="H36" s="64">
        <f t="shared" si="2"/>
        <v>4317</v>
      </c>
      <c r="I36" s="48">
        <f t="shared" si="3"/>
        <v>0.007674434728194881</v>
      </c>
      <c r="J36" s="82">
        <f t="shared" si="4"/>
        <v>330</v>
      </c>
    </row>
    <row r="37" spans="1:10" ht="15">
      <c r="A37" s="49">
        <v>38</v>
      </c>
      <c r="B37" s="47" t="s">
        <v>37</v>
      </c>
      <c r="C37" s="64">
        <v>81913</v>
      </c>
      <c r="D37" s="82">
        <v>89330</v>
      </c>
      <c r="E37" s="64">
        <v>91325</v>
      </c>
      <c r="F37" s="118">
        <f t="shared" si="0"/>
        <v>0.006704822053692318</v>
      </c>
      <c r="G37" s="118">
        <f t="shared" si="1"/>
        <v>0.11490239644500873</v>
      </c>
      <c r="H37" s="64">
        <f t="shared" si="2"/>
        <v>9412</v>
      </c>
      <c r="I37" s="48">
        <f t="shared" si="3"/>
        <v>0.016731938768072788</v>
      </c>
      <c r="J37" s="82">
        <f t="shared" si="4"/>
        <v>1995</v>
      </c>
    </row>
    <row r="38" spans="1:10" ht="15">
      <c r="A38" s="49">
        <v>39</v>
      </c>
      <c r="B38" s="47" t="s">
        <v>38</v>
      </c>
      <c r="C38" s="64">
        <v>1768</v>
      </c>
      <c r="D38" s="82">
        <v>2074</v>
      </c>
      <c r="E38" s="64">
        <v>2017</v>
      </c>
      <c r="F38" s="118">
        <f t="shared" si="0"/>
        <v>0.00014808240988007013</v>
      </c>
      <c r="G38" s="118">
        <f t="shared" si="1"/>
        <v>0.1408371040723982</v>
      </c>
      <c r="H38" s="64">
        <f t="shared" si="2"/>
        <v>249</v>
      </c>
      <c r="I38" s="48">
        <f t="shared" si="3"/>
        <v>0.00044265328870060817</v>
      </c>
      <c r="J38" s="82">
        <f t="shared" si="4"/>
        <v>-57</v>
      </c>
    </row>
    <row r="39" spans="1:10" s="24" customFormat="1" ht="15">
      <c r="A39" s="49">
        <v>41</v>
      </c>
      <c r="B39" s="47" t="s">
        <v>39</v>
      </c>
      <c r="C39" s="64">
        <v>1078616</v>
      </c>
      <c r="D39" s="82">
        <v>1266828</v>
      </c>
      <c r="E39" s="64">
        <v>1127752</v>
      </c>
      <c r="F39" s="118">
        <f t="shared" si="0"/>
        <v>0.08279634799557206</v>
      </c>
      <c r="G39" s="118">
        <f t="shared" si="1"/>
        <v>0.0455546737671238</v>
      </c>
      <c r="H39" s="64">
        <f t="shared" si="2"/>
        <v>49136</v>
      </c>
      <c r="I39" s="48">
        <f t="shared" si="3"/>
        <v>0.08735024897025334</v>
      </c>
      <c r="J39" s="82">
        <f t="shared" si="4"/>
        <v>-139076</v>
      </c>
    </row>
    <row r="40" spans="1:10" ht="15">
      <c r="A40" s="49">
        <v>42</v>
      </c>
      <c r="B40" s="47" t="s">
        <v>40</v>
      </c>
      <c r="C40" s="64">
        <v>302349</v>
      </c>
      <c r="D40" s="82">
        <v>364592</v>
      </c>
      <c r="E40" s="64">
        <v>316630</v>
      </c>
      <c r="F40" s="118">
        <f t="shared" si="0"/>
        <v>0.023246075081966588</v>
      </c>
      <c r="G40" s="118">
        <f t="shared" si="1"/>
        <v>0.04723349506695904</v>
      </c>
      <c r="H40" s="64">
        <f t="shared" si="2"/>
        <v>14281</v>
      </c>
      <c r="I40" s="48">
        <f t="shared" si="3"/>
        <v>0.025387677172423233</v>
      </c>
      <c r="J40" s="82">
        <f t="shared" si="4"/>
        <v>-47962</v>
      </c>
    </row>
    <row r="41" spans="1:10" ht="15">
      <c r="A41" s="49">
        <v>43</v>
      </c>
      <c r="B41" s="47" t="s">
        <v>41</v>
      </c>
      <c r="C41" s="64">
        <v>329296</v>
      </c>
      <c r="D41" s="82">
        <v>349210</v>
      </c>
      <c r="E41" s="64">
        <v>324324</v>
      </c>
      <c r="F41" s="118">
        <f t="shared" si="0"/>
        <v>0.023810946703988034</v>
      </c>
      <c r="G41" s="118">
        <f t="shared" si="1"/>
        <v>-0.015098877605558525</v>
      </c>
      <c r="H41" s="64">
        <f t="shared" si="2"/>
        <v>-4972</v>
      </c>
      <c r="I41" s="48">
        <f t="shared" si="3"/>
        <v>-0.008838843981604111</v>
      </c>
      <c r="J41" s="82">
        <f t="shared" si="4"/>
        <v>-24886</v>
      </c>
    </row>
    <row r="42" spans="1:10" s="24" customFormat="1" ht="15">
      <c r="A42" s="49">
        <v>45</v>
      </c>
      <c r="B42" s="47" t="s">
        <v>42</v>
      </c>
      <c r="C42" s="64">
        <v>176387</v>
      </c>
      <c r="D42" s="82">
        <v>191019</v>
      </c>
      <c r="E42" s="64">
        <v>191637</v>
      </c>
      <c r="F42" s="118">
        <f t="shared" si="0"/>
        <v>0.014069444116106593</v>
      </c>
      <c r="G42" s="118">
        <f t="shared" si="1"/>
        <v>0.08645761875875206</v>
      </c>
      <c r="H42" s="64">
        <f t="shared" si="2"/>
        <v>15250</v>
      </c>
      <c r="I42" s="48">
        <f t="shared" si="3"/>
        <v>0.027110291777848492</v>
      </c>
      <c r="J42" s="82">
        <f t="shared" si="4"/>
        <v>618</v>
      </c>
    </row>
    <row r="43" spans="1:10" s="24" customFormat="1" ht="15">
      <c r="A43" s="49">
        <v>46</v>
      </c>
      <c r="B43" s="47" t="s">
        <v>43</v>
      </c>
      <c r="C43" s="64">
        <v>622488</v>
      </c>
      <c r="D43" s="82">
        <v>661197</v>
      </c>
      <c r="E43" s="64">
        <v>654800</v>
      </c>
      <c r="F43" s="118">
        <f t="shared" si="0"/>
        <v>0.048073555770684145</v>
      </c>
      <c r="G43" s="118">
        <f t="shared" si="1"/>
        <v>0.05190782794206475</v>
      </c>
      <c r="H43" s="64">
        <f t="shared" si="2"/>
        <v>32312</v>
      </c>
      <c r="I43" s="48">
        <f t="shared" si="3"/>
        <v>0.05744181953612069</v>
      </c>
      <c r="J43" s="82">
        <f t="shared" si="4"/>
        <v>-6397</v>
      </c>
    </row>
    <row r="44" spans="1:10" s="24" customFormat="1" ht="15">
      <c r="A44" s="49">
        <v>47</v>
      </c>
      <c r="B44" s="47" t="s">
        <v>44</v>
      </c>
      <c r="C44" s="64">
        <v>1231739</v>
      </c>
      <c r="D44" s="82">
        <v>1261913</v>
      </c>
      <c r="E44" s="64">
        <v>1248592</v>
      </c>
      <c r="F44" s="118">
        <f t="shared" si="0"/>
        <v>0.09166807749974047</v>
      </c>
      <c r="G44" s="118">
        <f t="shared" si="1"/>
        <v>0.013682281717149494</v>
      </c>
      <c r="H44" s="64">
        <f t="shared" si="2"/>
        <v>16853</v>
      </c>
      <c r="I44" s="48">
        <f t="shared" si="3"/>
        <v>0.029959983431611846</v>
      </c>
      <c r="J44" s="82">
        <f t="shared" si="4"/>
        <v>-13321</v>
      </c>
    </row>
    <row r="45" spans="1:10" ht="15">
      <c r="A45" s="49">
        <v>49</v>
      </c>
      <c r="B45" s="47" t="s">
        <v>45</v>
      </c>
      <c r="C45" s="64">
        <v>570536</v>
      </c>
      <c r="D45" s="82">
        <v>564916</v>
      </c>
      <c r="E45" s="64">
        <v>558066</v>
      </c>
      <c r="F45" s="118">
        <f t="shared" si="0"/>
        <v>0.04097162030348598</v>
      </c>
      <c r="G45" s="118">
        <f t="shared" si="1"/>
        <v>-0.02185664007179214</v>
      </c>
      <c r="H45" s="64">
        <f t="shared" si="2"/>
        <v>-12470</v>
      </c>
      <c r="I45" s="48">
        <f t="shared" si="3"/>
        <v>-0.022168218916050537</v>
      </c>
      <c r="J45" s="82">
        <f t="shared" si="4"/>
        <v>-6850</v>
      </c>
    </row>
    <row r="46" spans="1:10" ht="15">
      <c r="A46" s="49">
        <v>50</v>
      </c>
      <c r="B46" s="47" t="s">
        <v>46</v>
      </c>
      <c r="C46" s="64">
        <v>15460</v>
      </c>
      <c r="D46" s="82">
        <v>15739</v>
      </c>
      <c r="E46" s="64">
        <v>15381</v>
      </c>
      <c r="F46" s="118">
        <f t="shared" si="0"/>
        <v>0.0011292293239292806</v>
      </c>
      <c r="G46" s="118">
        <f t="shared" si="1"/>
        <v>-0.005109961190168176</v>
      </c>
      <c r="H46" s="64">
        <f t="shared" si="2"/>
        <v>-79</v>
      </c>
      <c r="I46" s="48">
        <f t="shared" si="3"/>
        <v>-0.0001404402000295102</v>
      </c>
      <c r="J46" s="82">
        <f t="shared" si="4"/>
        <v>-358</v>
      </c>
    </row>
    <row r="47" spans="1:10" ht="15">
      <c r="A47" s="49">
        <v>51</v>
      </c>
      <c r="B47" s="47" t="s">
        <v>47</v>
      </c>
      <c r="C47" s="64">
        <v>22817</v>
      </c>
      <c r="D47" s="82">
        <v>25391</v>
      </c>
      <c r="E47" s="64">
        <v>25410</v>
      </c>
      <c r="F47" s="118">
        <f t="shared" si="0"/>
        <v>0.001865530012420715</v>
      </c>
      <c r="G47" s="118">
        <f t="shared" si="1"/>
        <v>0.11364333610904151</v>
      </c>
      <c r="H47" s="64">
        <f t="shared" si="2"/>
        <v>2593</v>
      </c>
      <c r="I47" s="48">
        <f t="shared" si="3"/>
        <v>0.004609638464259747</v>
      </c>
      <c r="J47" s="82">
        <f t="shared" si="4"/>
        <v>19</v>
      </c>
    </row>
    <row r="48" spans="1:10" ht="15">
      <c r="A48" s="49">
        <v>52</v>
      </c>
      <c r="B48" s="47" t="s">
        <v>48</v>
      </c>
      <c r="C48" s="64">
        <v>228998</v>
      </c>
      <c r="D48" s="82">
        <v>238625</v>
      </c>
      <c r="E48" s="64">
        <v>234685</v>
      </c>
      <c r="F48" s="118">
        <f t="shared" si="0"/>
        <v>0.01722990598051773</v>
      </c>
      <c r="G48" s="118">
        <f t="shared" si="1"/>
        <v>0.024834278028629073</v>
      </c>
      <c r="H48" s="64">
        <f t="shared" si="2"/>
        <v>5687</v>
      </c>
      <c r="I48" s="48">
        <f t="shared" si="3"/>
        <v>0.01010991667807373</v>
      </c>
      <c r="J48" s="82">
        <f t="shared" si="4"/>
        <v>-3940</v>
      </c>
    </row>
    <row r="49" spans="1:10" ht="15">
      <c r="A49" s="49">
        <v>53</v>
      </c>
      <c r="B49" s="47" t="s">
        <v>49</v>
      </c>
      <c r="C49" s="64">
        <v>28651</v>
      </c>
      <c r="D49" s="82">
        <v>32764</v>
      </c>
      <c r="E49" s="64">
        <v>32693</v>
      </c>
      <c r="F49" s="118">
        <f t="shared" si="0"/>
        <v>0.0024002271820570812</v>
      </c>
      <c r="G49" s="118">
        <f t="shared" si="1"/>
        <v>0.1410771002757321</v>
      </c>
      <c r="H49" s="64">
        <f t="shared" si="2"/>
        <v>4042</v>
      </c>
      <c r="I49" s="48">
        <f t="shared" si="3"/>
        <v>0.007185560614168105</v>
      </c>
      <c r="J49" s="82">
        <f t="shared" si="4"/>
        <v>-71</v>
      </c>
    </row>
    <row r="50" spans="1:10" s="24" customFormat="1" ht="15">
      <c r="A50" s="49">
        <v>55</v>
      </c>
      <c r="B50" s="47" t="s">
        <v>50</v>
      </c>
      <c r="C50" s="64">
        <v>211121</v>
      </c>
      <c r="D50" s="82">
        <v>219120</v>
      </c>
      <c r="E50" s="64">
        <v>211067</v>
      </c>
      <c r="F50" s="118">
        <f t="shared" si="0"/>
        <v>0.015495939517182332</v>
      </c>
      <c r="G50" s="118">
        <f t="shared" si="1"/>
        <v>-0.00025577749252798156</v>
      </c>
      <c r="H50" s="64">
        <f t="shared" si="2"/>
        <v>-54</v>
      </c>
      <c r="I50" s="48">
        <f t="shared" si="3"/>
        <v>-9.599709875434876E-05</v>
      </c>
      <c r="J50" s="82">
        <f t="shared" si="4"/>
        <v>-8053</v>
      </c>
    </row>
    <row r="51" spans="1:10" s="24" customFormat="1" ht="15">
      <c r="A51" s="49">
        <v>56</v>
      </c>
      <c r="B51" s="47" t="s">
        <v>51</v>
      </c>
      <c r="C51" s="64">
        <v>563969</v>
      </c>
      <c r="D51" s="82">
        <v>599124</v>
      </c>
      <c r="E51" s="64">
        <v>595385</v>
      </c>
      <c r="F51" s="118">
        <f t="shared" si="0"/>
        <v>0.04371147526348317</v>
      </c>
      <c r="G51" s="118">
        <f t="shared" si="1"/>
        <v>0.055705189469633966</v>
      </c>
      <c r="H51" s="64">
        <f t="shared" si="2"/>
        <v>31416</v>
      </c>
      <c r="I51" s="48">
        <f t="shared" si="3"/>
        <v>0.0558489787864189</v>
      </c>
      <c r="J51" s="82">
        <f t="shared" si="4"/>
        <v>-3739</v>
      </c>
    </row>
    <row r="52" spans="1:10" ht="15">
      <c r="A52" s="49">
        <v>58</v>
      </c>
      <c r="B52" s="47" t="s">
        <v>52</v>
      </c>
      <c r="C52" s="64">
        <v>18434</v>
      </c>
      <c r="D52" s="82">
        <v>24498</v>
      </c>
      <c r="E52" s="64">
        <v>24089</v>
      </c>
      <c r="F52" s="118">
        <f t="shared" si="0"/>
        <v>0.001768545945265746</v>
      </c>
      <c r="G52" s="118">
        <f t="shared" si="1"/>
        <v>0.3067700987306065</v>
      </c>
      <c r="H52" s="64">
        <f t="shared" si="2"/>
        <v>5655</v>
      </c>
      <c r="I52" s="48">
        <f t="shared" si="3"/>
        <v>0.010053029508441523</v>
      </c>
      <c r="J52" s="82">
        <f t="shared" si="4"/>
        <v>-409</v>
      </c>
    </row>
    <row r="53" spans="1:10" ht="15">
      <c r="A53" s="49">
        <v>59</v>
      </c>
      <c r="B53" s="47" t="s">
        <v>53</v>
      </c>
      <c r="C53" s="64">
        <v>27745</v>
      </c>
      <c r="D53" s="82">
        <v>23407</v>
      </c>
      <c r="E53" s="64">
        <v>22407</v>
      </c>
      <c r="F53" s="118">
        <f t="shared" si="0"/>
        <v>0.001645058283680085</v>
      </c>
      <c r="G53" s="118">
        <f t="shared" si="1"/>
        <v>-0.1923950261308344</v>
      </c>
      <c r="H53" s="64">
        <f t="shared" si="2"/>
        <v>-5338</v>
      </c>
      <c r="I53" s="48">
        <f t="shared" si="3"/>
        <v>-0.009489490984272476</v>
      </c>
      <c r="J53" s="82">
        <f t="shared" si="4"/>
        <v>-1000</v>
      </c>
    </row>
    <row r="54" spans="1:10" ht="15">
      <c r="A54" s="49">
        <v>60</v>
      </c>
      <c r="B54" s="47" t="s">
        <v>54</v>
      </c>
      <c r="C54" s="64">
        <v>9256</v>
      </c>
      <c r="D54" s="82">
        <v>9729</v>
      </c>
      <c r="E54" s="64">
        <v>10154</v>
      </c>
      <c r="F54" s="118">
        <f t="shared" si="0"/>
        <v>0.0007454778333774081</v>
      </c>
      <c r="G54" s="118">
        <f t="shared" si="1"/>
        <v>0.09701815038893691</v>
      </c>
      <c r="H54" s="64">
        <f t="shared" si="2"/>
        <v>898</v>
      </c>
      <c r="I54" s="48">
        <f t="shared" si="3"/>
        <v>0.0015963961978037997</v>
      </c>
      <c r="J54" s="82">
        <f t="shared" si="4"/>
        <v>425</v>
      </c>
    </row>
    <row r="55" spans="1:10" ht="15">
      <c r="A55" s="49">
        <v>61</v>
      </c>
      <c r="B55" s="47" t="s">
        <v>55</v>
      </c>
      <c r="C55" s="64">
        <v>20682</v>
      </c>
      <c r="D55" s="82">
        <v>23627</v>
      </c>
      <c r="E55" s="64">
        <v>23586</v>
      </c>
      <c r="F55" s="118">
        <f t="shared" si="0"/>
        <v>0.0017316171142445881</v>
      </c>
      <c r="G55" s="118">
        <f t="shared" si="1"/>
        <v>0.1404119524223963</v>
      </c>
      <c r="H55" s="64">
        <f t="shared" si="2"/>
        <v>2904</v>
      </c>
      <c r="I55" s="48">
        <f t="shared" si="3"/>
        <v>0.0051625106441227555</v>
      </c>
      <c r="J55" s="82">
        <f t="shared" si="4"/>
        <v>-41</v>
      </c>
    </row>
    <row r="56" spans="1:10" ht="15">
      <c r="A56" s="49">
        <v>62</v>
      </c>
      <c r="B56" s="47" t="s">
        <v>56</v>
      </c>
      <c r="C56" s="64">
        <v>60460</v>
      </c>
      <c r="D56" s="82">
        <v>64923</v>
      </c>
      <c r="E56" s="64">
        <v>66215</v>
      </c>
      <c r="F56" s="118">
        <f t="shared" si="0"/>
        <v>0.004861317188997939</v>
      </c>
      <c r="G56" s="118">
        <f t="shared" si="1"/>
        <v>0.09518690043003639</v>
      </c>
      <c r="H56" s="64">
        <f t="shared" si="2"/>
        <v>5755</v>
      </c>
      <c r="I56" s="48">
        <f t="shared" si="3"/>
        <v>0.010230801913542168</v>
      </c>
      <c r="J56" s="82">
        <f t="shared" si="4"/>
        <v>1292</v>
      </c>
    </row>
    <row r="57" spans="1:10" ht="15">
      <c r="A57" s="49">
        <v>63</v>
      </c>
      <c r="B57" s="47" t="s">
        <v>57</v>
      </c>
      <c r="C57" s="64">
        <v>57410</v>
      </c>
      <c r="D57" s="82">
        <v>56829</v>
      </c>
      <c r="E57" s="64">
        <v>54492</v>
      </c>
      <c r="F57" s="118">
        <f t="shared" si="0"/>
        <v>0.004000647833011791</v>
      </c>
      <c r="G57" s="118">
        <f t="shared" si="1"/>
        <v>-0.05082738198920049</v>
      </c>
      <c r="H57" s="64">
        <f t="shared" si="2"/>
        <v>-2918</v>
      </c>
      <c r="I57" s="48">
        <f t="shared" si="3"/>
        <v>-0.005187398780836846</v>
      </c>
      <c r="J57" s="82">
        <f t="shared" si="4"/>
        <v>-2337</v>
      </c>
    </row>
    <row r="58" spans="1:10" ht="15">
      <c r="A58" s="49">
        <v>64</v>
      </c>
      <c r="B58" s="47" t="s">
        <v>58</v>
      </c>
      <c r="C58" s="64">
        <v>97190</v>
      </c>
      <c r="D58" s="82">
        <v>95993</v>
      </c>
      <c r="E58" s="64">
        <v>94929</v>
      </c>
      <c r="F58" s="118">
        <f t="shared" si="0"/>
        <v>0.006969417495044709</v>
      </c>
      <c r="G58" s="118">
        <f t="shared" si="1"/>
        <v>-0.023263710258257023</v>
      </c>
      <c r="H58" s="64">
        <f t="shared" si="2"/>
        <v>-2261</v>
      </c>
      <c r="I58" s="48">
        <f t="shared" si="3"/>
        <v>-0.004019434079325602</v>
      </c>
      <c r="J58" s="82">
        <f t="shared" si="4"/>
        <v>-1064</v>
      </c>
    </row>
    <row r="59" spans="1:10" ht="15">
      <c r="A59" s="49">
        <v>65</v>
      </c>
      <c r="B59" s="47" t="s">
        <v>59</v>
      </c>
      <c r="C59" s="64">
        <v>25760</v>
      </c>
      <c r="D59" s="82">
        <v>25145</v>
      </c>
      <c r="E59" s="64">
        <v>25261</v>
      </c>
      <c r="F59" s="118">
        <f t="shared" si="0"/>
        <v>0.0018545908557166344</v>
      </c>
      <c r="G59" s="118">
        <f t="shared" si="1"/>
        <v>-0.01937111801242236</v>
      </c>
      <c r="H59" s="64">
        <f t="shared" si="2"/>
        <v>-499</v>
      </c>
      <c r="I59" s="48">
        <f t="shared" si="3"/>
        <v>-0.0008870843014522228</v>
      </c>
      <c r="J59" s="82">
        <f t="shared" si="4"/>
        <v>116</v>
      </c>
    </row>
    <row r="60" spans="1:10" ht="15">
      <c r="A60" s="49">
        <v>66</v>
      </c>
      <c r="B60" s="47" t="s">
        <v>60</v>
      </c>
      <c r="C60" s="64">
        <v>44972</v>
      </c>
      <c r="D60" s="82">
        <v>50540</v>
      </c>
      <c r="E60" s="64">
        <v>50048</v>
      </c>
      <c r="F60" s="118">
        <f t="shared" si="0"/>
        <v>0.003674381978025657</v>
      </c>
      <c r="G60" s="118">
        <f t="shared" si="1"/>
        <v>0.11287023036556079</v>
      </c>
      <c r="H60" s="64">
        <f t="shared" si="2"/>
        <v>5076</v>
      </c>
      <c r="I60" s="48">
        <f t="shared" si="3"/>
        <v>0.009023727282908784</v>
      </c>
      <c r="J60" s="82">
        <f t="shared" si="4"/>
        <v>-492</v>
      </c>
    </row>
    <row r="61" spans="1:10" ht="15">
      <c r="A61" s="49">
        <v>68</v>
      </c>
      <c r="B61" s="47" t="s">
        <v>61</v>
      </c>
      <c r="C61" s="64">
        <v>87350</v>
      </c>
      <c r="D61" s="82">
        <v>99098</v>
      </c>
      <c r="E61" s="64">
        <v>99857</v>
      </c>
      <c r="F61" s="118">
        <f t="shared" si="0"/>
        <v>0.007331217255029332</v>
      </c>
      <c r="G61" s="118">
        <f t="shared" si="1"/>
        <v>0.14318259874069833</v>
      </c>
      <c r="H61" s="64">
        <f t="shared" si="2"/>
        <v>12507</v>
      </c>
      <c r="I61" s="48">
        <f t="shared" si="3"/>
        <v>0.022233994705937777</v>
      </c>
      <c r="J61" s="82">
        <f t="shared" si="4"/>
        <v>759</v>
      </c>
    </row>
    <row r="62" spans="1:10" ht="15">
      <c r="A62" s="49">
        <v>69</v>
      </c>
      <c r="B62" s="47" t="s">
        <v>62</v>
      </c>
      <c r="C62" s="64">
        <v>135000</v>
      </c>
      <c r="D62" s="82">
        <v>140925</v>
      </c>
      <c r="E62" s="64">
        <v>140231</v>
      </c>
      <c r="F62" s="118">
        <f t="shared" si="0"/>
        <v>0.01029536163603972</v>
      </c>
      <c r="G62" s="118">
        <f t="shared" si="1"/>
        <v>0.03874814814814815</v>
      </c>
      <c r="H62" s="64">
        <f t="shared" si="2"/>
        <v>5231</v>
      </c>
      <c r="I62" s="48">
        <f t="shared" si="3"/>
        <v>0.009299274510814784</v>
      </c>
      <c r="J62" s="82">
        <f t="shared" si="4"/>
        <v>-694</v>
      </c>
    </row>
    <row r="63" spans="1:10" ht="15">
      <c r="A63" s="49">
        <v>70</v>
      </c>
      <c r="B63" s="47" t="s">
        <v>63</v>
      </c>
      <c r="C63" s="64">
        <v>221821</v>
      </c>
      <c r="D63" s="82">
        <v>223754</v>
      </c>
      <c r="E63" s="64">
        <v>220497</v>
      </c>
      <c r="F63" s="118">
        <f t="shared" si="0"/>
        <v>0.01618826332738018</v>
      </c>
      <c r="G63" s="118">
        <f t="shared" si="1"/>
        <v>-0.005968776626198602</v>
      </c>
      <c r="H63" s="64">
        <f t="shared" si="2"/>
        <v>-1324</v>
      </c>
      <c r="I63" s="48">
        <f t="shared" si="3"/>
        <v>-0.002353706643532551</v>
      </c>
      <c r="J63" s="82">
        <f t="shared" si="4"/>
        <v>-3257</v>
      </c>
    </row>
    <row r="64" spans="1:10" ht="15">
      <c r="A64" s="49">
        <v>71</v>
      </c>
      <c r="B64" s="47" t="s">
        <v>64</v>
      </c>
      <c r="C64" s="64">
        <v>134073</v>
      </c>
      <c r="D64" s="82">
        <v>145546</v>
      </c>
      <c r="E64" s="64">
        <v>143117</v>
      </c>
      <c r="F64" s="118">
        <f t="shared" si="0"/>
        <v>0.01050724355716708</v>
      </c>
      <c r="G64" s="118">
        <f t="shared" si="1"/>
        <v>0.06745578901046445</v>
      </c>
      <c r="H64" s="64">
        <f t="shared" si="2"/>
        <v>9044</v>
      </c>
      <c r="I64" s="48">
        <f t="shared" si="3"/>
        <v>0.01607773631730241</v>
      </c>
      <c r="J64" s="82">
        <f t="shared" si="4"/>
        <v>-2429</v>
      </c>
    </row>
    <row r="65" spans="1:10" ht="15">
      <c r="A65" s="49">
        <v>72</v>
      </c>
      <c r="B65" s="47" t="s">
        <v>65</v>
      </c>
      <c r="C65" s="64">
        <v>10669</v>
      </c>
      <c r="D65" s="82">
        <v>11877</v>
      </c>
      <c r="E65" s="64">
        <v>11637</v>
      </c>
      <c r="F65" s="118">
        <f t="shared" si="0"/>
        <v>0.0008543554803045989</v>
      </c>
      <c r="G65" s="118">
        <f t="shared" si="1"/>
        <v>0.09073015277907957</v>
      </c>
      <c r="H65" s="64">
        <f t="shared" si="2"/>
        <v>968</v>
      </c>
      <c r="I65" s="48">
        <f t="shared" si="3"/>
        <v>0.001720836881374252</v>
      </c>
      <c r="J65" s="82">
        <f t="shared" si="4"/>
        <v>-240</v>
      </c>
    </row>
    <row r="66" spans="1:10" ht="15">
      <c r="A66" s="49">
        <v>73</v>
      </c>
      <c r="B66" s="47" t="s">
        <v>66</v>
      </c>
      <c r="C66" s="64">
        <v>56045</v>
      </c>
      <c r="D66" s="82">
        <v>59848</v>
      </c>
      <c r="E66" s="64">
        <v>56164</v>
      </c>
      <c r="F66" s="118">
        <f aca="true" t="shared" si="5" ref="F66:F90">E66/$E$90</f>
        <v>0.004123401323006573</v>
      </c>
      <c r="G66" s="118">
        <f t="shared" si="1"/>
        <v>0.002123293781782496</v>
      </c>
      <c r="H66" s="64">
        <f t="shared" si="2"/>
        <v>119</v>
      </c>
      <c r="I66" s="48">
        <f t="shared" si="3"/>
        <v>0.00021154916206976855</v>
      </c>
      <c r="J66" s="82">
        <f t="shared" si="4"/>
        <v>-3684</v>
      </c>
    </row>
    <row r="67" spans="1:10" ht="15">
      <c r="A67" s="49">
        <v>74</v>
      </c>
      <c r="B67" s="47" t="s">
        <v>67</v>
      </c>
      <c r="C67" s="64">
        <v>25289</v>
      </c>
      <c r="D67" s="82">
        <v>31920</v>
      </c>
      <c r="E67" s="64">
        <v>32825</v>
      </c>
      <c r="F67" s="118">
        <f t="shared" si="5"/>
        <v>0.0024099182470566694</v>
      </c>
      <c r="G67" s="118">
        <f aca="true" t="shared" si="6" ref="G67:G90">(E67-C67)/C67</f>
        <v>0.2979951757681205</v>
      </c>
      <c r="H67" s="64">
        <f aca="true" t="shared" si="7" ref="H67:H90">E67-C67</f>
        <v>7536</v>
      </c>
      <c r="I67" s="48">
        <f aca="true" t="shared" si="8" ref="I67:I90">H67/$H$90</f>
        <v>0.01339692844838467</v>
      </c>
      <c r="J67" s="82">
        <f aca="true" t="shared" si="9" ref="J67:J90">E67-D67</f>
        <v>905</v>
      </c>
    </row>
    <row r="68" spans="1:10" ht="15">
      <c r="A68" s="49">
        <v>75</v>
      </c>
      <c r="B68" s="47" t="s">
        <v>68</v>
      </c>
      <c r="C68" s="64">
        <v>6174</v>
      </c>
      <c r="D68" s="82">
        <v>6696</v>
      </c>
      <c r="E68" s="64">
        <v>6750</v>
      </c>
      <c r="F68" s="118">
        <f t="shared" si="5"/>
        <v>0.0004955658238425748</v>
      </c>
      <c r="G68" s="118">
        <f t="shared" si="6"/>
        <v>0.09329446064139942</v>
      </c>
      <c r="H68" s="64">
        <f t="shared" si="7"/>
        <v>576</v>
      </c>
      <c r="I68" s="48">
        <f t="shared" si="8"/>
        <v>0.0010239690533797201</v>
      </c>
      <c r="J68" s="82">
        <f t="shared" si="9"/>
        <v>54</v>
      </c>
    </row>
    <row r="69" spans="1:10" ht="15">
      <c r="A69" s="49">
        <v>77</v>
      </c>
      <c r="B69" s="47" t="s">
        <v>69</v>
      </c>
      <c r="C69" s="64">
        <v>32711</v>
      </c>
      <c r="D69" s="82">
        <v>29273</v>
      </c>
      <c r="E69" s="64">
        <v>29010</v>
      </c>
      <c r="F69" s="118">
        <f t="shared" si="5"/>
        <v>0.002129831785136755</v>
      </c>
      <c r="G69" s="118">
        <f t="shared" si="6"/>
        <v>-0.1131423680107609</v>
      </c>
      <c r="H69" s="64">
        <f t="shared" si="7"/>
        <v>-3701</v>
      </c>
      <c r="I69" s="48">
        <f t="shared" si="8"/>
        <v>-0.006579356712774903</v>
      </c>
      <c r="J69" s="82">
        <f t="shared" si="9"/>
        <v>-263</v>
      </c>
    </row>
    <row r="70" spans="1:10" ht="15">
      <c r="A70" s="49">
        <v>78</v>
      </c>
      <c r="B70" s="47" t="s">
        <v>70</v>
      </c>
      <c r="C70" s="64">
        <v>34208</v>
      </c>
      <c r="D70" s="82">
        <v>43007</v>
      </c>
      <c r="E70" s="64">
        <v>46049</v>
      </c>
      <c r="F70" s="118">
        <f t="shared" si="5"/>
        <v>0.0033807867588335895</v>
      </c>
      <c r="G70" s="118">
        <f t="shared" si="6"/>
        <v>0.3461471000935454</v>
      </c>
      <c r="H70" s="64">
        <f t="shared" si="7"/>
        <v>11841</v>
      </c>
      <c r="I70" s="48">
        <f t="shared" si="8"/>
        <v>0.021050030487967476</v>
      </c>
      <c r="J70" s="82">
        <f t="shared" si="9"/>
        <v>3042</v>
      </c>
    </row>
    <row r="71" spans="1:10" ht="15">
      <c r="A71" s="49">
        <v>79</v>
      </c>
      <c r="B71" s="47" t="s">
        <v>71</v>
      </c>
      <c r="C71" s="64">
        <v>47605</v>
      </c>
      <c r="D71" s="82">
        <v>49066</v>
      </c>
      <c r="E71" s="64">
        <v>48263</v>
      </c>
      <c r="F71" s="118">
        <f t="shared" si="5"/>
        <v>0.003543332349053954</v>
      </c>
      <c r="G71" s="118">
        <f t="shared" si="6"/>
        <v>0.013822077512866295</v>
      </c>
      <c r="H71" s="64">
        <f t="shared" si="7"/>
        <v>658</v>
      </c>
      <c r="I71" s="48">
        <f t="shared" si="8"/>
        <v>0.0011697424255622496</v>
      </c>
      <c r="J71" s="82">
        <f t="shared" si="9"/>
        <v>-803</v>
      </c>
    </row>
    <row r="72" spans="1:10" ht="15">
      <c r="A72" s="49">
        <v>80</v>
      </c>
      <c r="B72" s="47" t="s">
        <v>72</v>
      </c>
      <c r="C72" s="64">
        <v>259924</v>
      </c>
      <c r="D72" s="82">
        <v>275425</v>
      </c>
      <c r="E72" s="64">
        <v>273091</v>
      </c>
      <c r="F72" s="118">
        <f t="shared" si="5"/>
        <v>0.020049565392443347</v>
      </c>
      <c r="G72" s="118">
        <f t="shared" si="6"/>
        <v>0.050657115156738125</v>
      </c>
      <c r="H72" s="64">
        <f t="shared" si="7"/>
        <v>13167</v>
      </c>
      <c r="I72" s="48">
        <f t="shared" si="8"/>
        <v>0.02340729257960204</v>
      </c>
      <c r="J72" s="82">
        <f t="shared" si="9"/>
        <v>-2334</v>
      </c>
    </row>
    <row r="73" spans="1:10" s="24" customFormat="1" ht="15">
      <c r="A73" s="49">
        <v>81</v>
      </c>
      <c r="B73" s="47" t="s">
        <v>73</v>
      </c>
      <c r="C73" s="64">
        <v>614817</v>
      </c>
      <c r="D73" s="82">
        <v>756506</v>
      </c>
      <c r="E73" s="64">
        <v>736793</v>
      </c>
      <c r="F73" s="118">
        <f t="shared" si="5"/>
        <v>0.05409324889576922</v>
      </c>
      <c r="G73" s="118">
        <f t="shared" si="6"/>
        <v>0.19839399365990204</v>
      </c>
      <c r="H73" s="64">
        <f t="shared" si="7"/>
        <v>121976</v>
      </c>
      <c r="I73" s="48">
        <f t="shared" si="8"/>
        <v>0.21683966884556377</v>
      </c>
      <c r="J73" s="82">
        <f t="shared" si="9"/>
        <v>-19713</v>
      </c>
    </row>
    <row r="74" spans="1:10" s="24" customFormat="1" ht="15">
      <c r="A74" s="49">
        <v>82</v>
      </c>
      <c r="B74" s="47" t="s">
        <v>74</v>
      </c>
      <c r="C74" s="64">
        <v>390263</v>
      </c>
      <c r="D74" s="82">
        <v>402881</v>
      </c>
      <c r="E74" s="64">
        <v>399050</v>
      </c>
      <c r="F74" s="118">
        <f t="shared" si="5"/>
        <v>0.029297117333982145</v>
      </c>
      <c r="G74" s="118">
        <f t="shared" si="6"/>
        <v>0.02251558564352757</v>
      </c>
      <c r="H74" s="64">
        <f t="shared" si="7"/>
        <v>8787</v>
      </c>
      <c r="I74" s="48">
        <f t="shared" si="8"/>
        <v>0.01562086123619375</v>
      </c>
      <c r="J74" s="82">
        <f t="shared" si="9"/>
        <v>-3831</v>
      </c>
    </row>
    <row r="75" spans="1:10" ht="15">
      <c r="A75" s="49">
        <v>84</v>
      </c>
      <c r="B75" s="47" t="s">
        <v>75</v>
      </c>
      <c r="C75" s="64">
        <v>22333</v>
      </c>
      <c r="D75" s="82">
        <v>45728</v>
      </c>
      <c r="E75" s="64">
        <v>50058</v>
      </c>
      <c r="F75" s="118">
        <f t="shared" si="5"/>
        <v>0.003675116149616535</v>
      </c>
      <c r="G75" s="118">
        <f t="shared" si="6"/>
        <v>1.241436439349841</v>
      </c>
      <c r="H75" s="64">
        <f t="shared" si="7"/>
        <v>27725</v>
      </c>
      <c r="I75" s="48">
        <f t="shared" si="8"/>
        <v>0.04928739931415406</v>
      </c>
      <c r="J75" s="82">
        <f t="shared" si="9"/>
        <v>4330</v>
      </c>
    </row>
    <row r="76" spans="1:10" ht="15">
      <c r="A76" s="49">
        <v>85</v>
      </c>
      <c r="B76" s="47" t="s">
        <v>76</v>
      </c>
      <c r="C76" s="64">
        <v>572320</v>
      </c>
      <c r="D76" s="82">
        <v>697049</v>
      </c>
      <c r="E76" s="64">
        <v>676615</v>
      </c>
      <c r="F76" s="118">
        <f t="shared" si="5"/>
        <v>0.04967515109618426</v>
      </c>
      <c r="G76" s="118">
        <f t="shared" si="6"/>
        <v>0.18223196812971765</v>
      </c>
      <c r="H76" s="64">
        <f t="shared" si="7"/>
        <v>104295</v>
      </c>
      <c r="I76" s="48">
        <f t="shared" si="8"/>
        <v>0.1854077298997186</v>
      </c>
      <c r="J76" s="82">
        <f t="shared" si="9"/>
        <v>-20434</v>
      </c>
    </row>
    <row r="77" spans="1:10" ht="15">
      <c r="A77" s="49">
        <v>86</v>
      </c>
      <c r="B77" s="47" t="s">
        <v>77</v>
      </c>
      <c r="C77" s="64">
        <v>260207</v>
      </c>
      <c r="D77" s="82">
        <v>281643</v>
      </c>
      <c r="E77" s="64">
        <v>282936</v>
      </c>
      <c r="F77" s="118">
        <f t="shared" si="5"/>
        <v>0.02077235732366263</v>
      </c>
      <c r="G77" s="118">
        <f t="shared" si="6"/>
        <v>0.08734968697998133</v>
      </c>
      <c r="H77" s="64">
        <f t="shared" si="7"/>
        <v>22729</v>
      </c>
      <c r="I77" s="48">
        <f t="shared" si="8"/>
        <v>0.0404058899553258</v>
      </c>
      <c r="J77" s="82">
        <f t="shared" si="9"/>
        <v>1293</v>
      </c>
    </row>
    <row r="78" spans="1:10" ht="15">
      <c r="A78" s="49">
        <v>87</v>
      </c>
      <c r="B78" s="47" t="s">
        <v>78</v>
      </c>
      <c r="C78" s="64">
        <v>24293</v>
      </c>
      <c r="D78" s="82">
        <v>24028</v>
      </c>
      <c r="E78" s="64">
        <v>24901</v>
      </c>
      <c r="F78" s="118">
        <f t="shared" si="5"/>
        <v>0.0018281606784450305</v>
      </c>
      <c r="G78" s="118">
        <f t="shared" si="6"/>
        <v>0.025027785781912486</v>
      </c>
      <c r="H78" s="64">
        <f t="shared" si="7"/>
        <v>608</v>
      </c>
      <c r="I78" s="48">
        <f t="shared" si="8"/>
        <v>0.0010808562230119267</v>
      </c>
      <c r="J78" s="82">
        <f t="shared" si="9"/>
        <v>873</v>
      </c>
    </row>
    <row r="79" spans="1:10" ht="15">
      <c r="A79" s="49">
        <v>88</v>
      </c>
      <c r="B79" s="47" t="s">
        <v>79</v>
      </c>
      <c r="C79" s="64">
        <v>38288</v>
      </c>
      <c r="D79" s="82">
        <v>41664</v>
      </c>
      <c r="E79" s="64">
        <v>41333</v>
      </c>
      <c r="F79" s="118">
        <f t="shared" si="5"/>
        <v>0.003034551436575577</v>
      </c>
      <c r="G79" s="118">
        <f t="shared" si="6"/>
        <v>0.07952883409945675</v>
      </c>
      <c r="H79" s="64">
        <f t="shared" si="7"/>
        <v>3045</v>
      </c>
      <c r="I79" s="48">
        <f t="shared" si="8"/>
        <v>0.005413169735314666</v>
      </c>
      <c r="J79" s="82">
        <f t="shared" si="9"/>
        <v>-331</v>
      </c>
    </row>
    <row r="80" spans="1:10" ht="15">
      <c r="A80" s="49">
        <v>90</v>
      </c>
      <c r="B80" s="47" t="s">
        <v>80</v>
      </c>
      <c r="C80" s="64">
        <v>12431</v>
      </c>
      <c r="D80" s="82">
        <v>12394</v>
      </c>
      <c r="E80" s="64">
        <v>11887</v>
      </c>
      <c r="F80" s="118">
        <f t="shared" si="5"/>
        <v>0.0008727097700765462</v>
      </c>
      <c r="G80" s="118">
        <f t="shared" si="6"/>
        <v>-0.0437615638323546</v>
      </c>
      <c r="H80" s="64">
        <f t="shared" si="7"/>
        <v>-544</v>
      </c>
      <c r="I80" s="48">
        <f t="shared" si="8"/>
        <v>-0.0009670818837475134</v>
      </c>
      <c r="J80" s="82">
        <f t="shared" si="9"/>
        <v>-507</v>
      </c>
    </row>
    <row r="81" spans="1:10" ht="15">
      <c r="A81" s="49">
        <v>91</v>
      </c>
      <c r="B81" s="47" t="s">
        <v>81</v>
      </c>
      <c r="C81" s="64">
        <v>2537</v>
      </c>
      <c r="D81" s="82">
        <v>3029</v>
      </c>
      <c r="E81" s="64">
        <v>3019</v>
      </c>
      <c r="F81" s="118">
        <f t="shared" si="5"/>
        <v>0.00022164640328603457</v>
      </c>
      <c r="G81" s="118">
        <f t="shared" si="6"/>
        <v>0.18998817500985415</v>
      </c>
      <c r="H81" s="64">
        <f t="shared" si="7"/>
        <v>482</v>
      </c>
      <c r="I81" s="48">
        <f t="shared" si="8"/>
        <v>0.000856862992585113</v>
      </c>
      <c r="J81" s="82">
        <f t="shared" si="9"/>
        <v>-10</v>
      </c>
    </row>
    <row r="82" spans="1:10" ht="15">
      <c r="A82" s="49">
        <v>92</v>
      </c>
      <c r="B82" s="47" t="s">
        <v>82</v>
      </c>
      <c r="C82" s="64">
        <v>11366</v>
      </c>
      <c r="D82" s="82">
        <v>10804</v>
      </c>
      <c r="E82" s="64">
        <v>10458</v>
      </c>
      <c r="F82" s="118">
        <f t="shared" si="5"/>
        <v>0.0007677966497400959</v>
      </c>
      <c r="G82" s="118">
        <f t="shared" si="6"/>
        <v>-0.07988738342424775</v>
      </c>
      <c r="H82" s="64">
        <f t="shared" si="7"/>
        <v>-908</v>
      </c>
      <c r="I82" s="48">
        <f t="shared" si="8"/>
        <v>-0.0016141734383138644</v>
      </c>
      <c r="J82" s="82">
        <f t="shared" si="9"/>
        <v>-346</v>
      </c>
    </row>
    <row r="83" spans="1:10" ht="15">
      <c r="A83" s="49">
        <v>93</v>
      </c>
      <c r="B83" s="47" t="s">
        <v>83</v>
      </c>
      <c r="C83" s="64">
        <v>41398</v>
      </c>
      <c r="D83" s="82">
        <v>43985</v>
      </c>
      <c r="E83" s="64">
        <v>43657</v>
      </c>
      <c r="F83" s="118">
        <f t="shared" si="5"/>
        <v>0.0032051729142955985</v>
      </c>
      <c r="G83" s="118">
        <f t="shared" si="6"/>
        <v>0.0545678535194937</v>
      </c>
      <c r="H83" s="64">
        <f t="shared" si="7"/>
        <v>2259</v>
      </c>
      <c r="I83" s="48">
        <f t="shared" si="8"/>
        <v>0.0040158786312235895</v>
      </c>
      <c r="J83" s="82">
        <f t="shared" si="9"/>
        <v>-328</v>
      </c>
    </row>
    <row r="84" spans="1:10" ht="15">
      <c r="A84" s="49">
        <v>94</v>
      </c>
      <c r="B84" s="47" t="s">
        <v>84</v>
      </c>
      <c r="C84" s="64">
        <v>40236</v>
      </c>
      <c r="D84" s="82">
        <v>43157</v>
      </c>
      <c r="E84" s="64">
        <v>43413</v>
      </c>
      <c r="F84" s="118">
        <f t="shared" si="5"/>
        <v>0.0031872591274781778</v>
      </c>
      <c r="G84" s="118">
        <f t="shared" si="6"/>
        <v>0.07895914106770056</v>
      </c>
      <c r="H84" s="64">
        <f t="shared" si="7"/>
        <v>3177</v>
      </c>
      <c r="I84" s="48">
        <f t="shared" si="8"/>
        <v>0.005647829310047519</v>
      </c>
      <c r="J84" s="82">
        <f t="shared" si="9"/>
        <v>256</v>
      </c>
    </row>
    <row r="85" spans="1:10" ht="15">
      <c r="A85" s="49">
        <v>95</v>
      </c>
      <c r="B85" s="47" t="s">
        <v>85</v>
      </c>
      <c r="C85" s="64">
        <v>67967</v>
      </c>
      <c r="D85" s="82">
        <v>66452</v>
      </c>
      <c r="E85" s="64">
        <v>65619</v>
      </c>
      <c r="F85" s="118">
        <f t="shared" si="5"/>
        <v>0.0048175605621816175</v>
      </c>
      <c r="G85" s="118">
        <f t="shared" si="6"/>
        <v>-0.034546176821104356</v>
      </c>
      <c r="H85" s="64">
        <f t="shared" si="7"/>
        <v>-2348</v>
      </c>
      <c r="I85" s="48">
        <f t="shared" si="8"/>
        <v>-0.004174096071763164</v>
      </c>
      <c r="J85" s="82">
        <f t="shared" si="9"/>
        <v>-833</v>
      </c>
    </row>
    <row r="86" spans="1:10" ht="15">
      <c r="A86" s="49">
        <v>96</v>
      </c>
      <c r="B86" s="47" t="s">
        <v>86</v>
      </c>
      <c r="C86" s="64">
        <v>103494</v>
      </c>
      <c r="D86" s="82">
        <v>105312</v>
      </c>
      <c r="E86" s="64">
        <v>104888</v>
      </c>
      <c r="F86" s="118">
        <f t="shared" si="5"/>
        <v>0.007700578982399998</v>
      </c>
      <c r="G86" s="118">
        <f t="shared" si="6"/>
        <v>0.013469379867431928</v>
      </c>
      <c r="H86" s="64">
        <f t="shared" si="7"/>
        <v>1394</v>
      </c>
      <c r="I86" s="48">
        <f t="shared" si="8"/>
        <v>0.002478147327103003</v>
      </c>
      <c r="J86" s="82">
        <f t="shared" si="9"/>
        <v>-424</v>
      </c>
    </row>
    <row r="87" spans="1:10" ht="15">
      <c r="A87" s="49">
        <v>97</v>
      </c>
      <c r="B87" s="47" t="s">
        <v>87</v>
      </c>
      <c r="C87" s="64">
        <v>36236</v>
      </c>
      <c r="D87" s="82">
        <v>30693</v>
      </c>
      <c r="E87" s="64">
        <v>29979</v>
      </c>
      <c r="F87" s="118">
        <f t="shared" si="5"/>
        <v>0.0022009730122928223</v>
      </c>
      <c r="G87" s="118">
        <f t="shared" si="6"/>
        <v>-0.1726735842808257</v>
      </c>
      <c r="H87" s="64">
        <f t="shared" si="7"/>
        <v>-6257</v>
      </c>
      <c r="I87" s="48">
        <f t="shared" si="8"/>
        <v>-0.011123219387147412</v>
      </c>
      <c r="J87" s="82">
        <f t="shared" si="9"/>
        <v>-714</v>
      </c>
    </row>
    <row r="88" spans="1:10" ht="15">
      <c r="A88" s="49">
        <v>98</v>
      </c>
      <c r="B88" s="47" t="s">
        <v>88</v>
      </c>
      <c r="C88" s="64">
        <v>1861</v>
      </c>
      <c r="D88" s="82">
        <v>2047</v>
      </c>
      <c r="E88" s="64">
        <v>1871</v>
      </c>
      <c r="F88" s="118">
        <f t="shared" si="5"/>
        <v>0.00013736350465325296</v>
      </c>
      <c r="G88" s="118">
        <f t="shared" si="6"/>
        <v>0.0053734551316496505</v>
      </c>
      <c r="H88" s="64">
        <f t="shared" si="7"/>
        <v>10</v>
      </c>
      <c r="I88" s="48">
        <f t="shared" si="8"/>
        <v>1.7777240510064585E-05</v>
      </c>
      <c r="J88" s="82">
        <f t="shared" si="9"/>
        <v>-176</v>
      </c>
    </row>
    <row r="89" spans="1:10" ht="15">
      <c r="A89" s="49">
        <v>99</v>
      </c>
      <c r="B89" s="47" t="s">
        <v>89</v>
      </c>
      <c r="C89" s="64">
        <v>3783</v>
      </c>
      <c r="D89" s="82">
        <v>4136</v>
      </c>
      <c r="E89" s="64">
        <v>4157</v>
      </c>
      <c r="F89" s="118">
        <f t="shared" si="5"/>
        <v>0.0003051951303279383</v>
      </c>
      <c r="G89" s="118">
        <f t="shared" si="6"/>
        <v>0.09886333597673803</v>
      </c>
      <c r="H89" s="64">
        <f t="shared" si="7"/>
        <v>374</v>
      </c>
      <c r="I89" s="48">
        <f t="shared" si="8"/>
        <v>0.0006648687950764155</v>
      </c>
      <c r="J89" s="82">
        <f t="shared" si="9"/>
        <v>21</v>
      </c>
    </row>
    <row r="90" spans="1:10" s="11" customFormat="1" ht="15">
      <c r="A90" s="132" t="s">
        <v>90</v>
      </c>
      <c r="B90" s="132"/>
      <c r="C90" s="76">
        <v>13058277</v>
      </c>
      <c r="D90" s="75">
        <v>13999398</v>
      </c>
      <c r="E90" s="76">
        <v>13620794</v>
      </c>
      <c r="F90" s="83">
        <f t="shared" si="5"/>
        <v>1</v>
      </c>
      <c r="G90" s="83">
        <f t="shared" si="6"/>
        <v>0.04307742897474146</v>
      </c>
      <c r="H90" s="76">
        <f t="shared" si="7"/>
        <v>562517</v>
      </c>
      <c r="I90" s="84">
        <f t="shared" si="8"/>
        <v>1</v>
      </c>
      <c r="J90" s="75">
        <f t="shared" si="9"/>
        <v>-378604</v>
      </c>
    </row>
    <row r="91" spans="1:9" ht="15">
      <c r="A91" s="24"/>
      <c r="B91" s="24"/>
      <c r="C91" s="12"/>
      <c r="D91" s="12"/>
      <c r="E91" s="12"/>
      <c r="F91" s="24"/>
      <c r="G91" s="24"/>
      <c r="H91" s="24"/>
      <c r="I91" s="24"/>
    </row>
    <row r="94" ht="15">
      <c r="F94" s="9"/>
    </row>
    <row r="98" ht="15">
      <c r="D98" s="27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workbookViewId="0" topLeftCell="G1">
      <selection activeCell="T5" sqref="T5"/>
    </sheetView>
  </sheetViews>
  <sheetFormatPr defaultColWidth="9.140625" defaultRowHeight="15"/>
  <cols>
    <col min="2" max="2" width="39.57421875" style="0" customWidth="1"/>
    <col min="3" max="3" width="9.8515625" style="0" bestFit="1" customWidth="1"/>
    <col min="4" max="4" width="10.57421875" style="0" customWidth="1"/>
    <col min="5" max="5" width="9.8515625" style="0" bestFit="1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>
      <c r="A1" s="14" t="s">
        <v>1</v>
      </c>
      <c r="B1" s="6" t="s">
        <v>91</v>
      </c>
      <c r="C1" s="55">
        <v>42005</v>
      </c>
      <c r="D1" s="55">
        <v>42339</v>
      </c>
      <c r="E1" s="55">
        <v>42370</v>
      </c>
      <c r="F1" s="1" t="s">
        <v>325</v>
      </c>
      <c r="G1" s="1" t="s">
        <v>326</v>
      </c>
      <c r="H1" s="2" t="s">
        <v>327</v>
      </c>
    </row>
    <row r="2" spans="1:8" ht="15">
      <c r="A2" s="111">
        <v>1</v>
      </c>
      <c r="B2" s="112" t="s">
        <v>2</v>
      </c>
      <c r="C2" s="33">
        <v>95972</v>
      </c>
      <c r="D2" s="33">
        <v>103925</v>
      </c>
      <c r="E2" s="33">
        <v>100622</v>
      </c>
      <c r="F2" s="117">
        <f>(E2-C2)/C2</f>
        <v>0.04845163172592006</v>
      </c>
      <c r="G2" s="33">
        <f>E2-C2</f>
        <v>4650</v>
      </c>
      <c r="H2" s="33">
        <f>E2-D2</f>
        <v>-3303</v>
      </c>
    </row>
    <row r="3" spans="1:8" ht="15">
      <c r="A3" s="111">
        <v>2</v>
      </c>
      <c r="B3" s="112" t="s">
        <v>3</v>
      </c>
      <c r="C3" s="33">
        <v>32082</v>
      </c>
      <c r="D3" s="33">
        <v>59980</v>
      </c>
      <c r="E3" s="33">
        <v>52036</v>
      </c>
      <c r="F3" s="117">
        <f aca="true" t="shared" si="0" ref="F3:F66">(E3-C3)/C3</f>
        <v>0.6219687051929431</v>
      </c>
      <c r="G3" s="33">
        <f aca="true" t="shared" si="1" ref="G3:G66">E3-C3</f>
        <v>19954</v>
      </c>
      <c r="H3" s="33">
        <f aca="true" t="shared" si="2" ref="H3:H66">E3-D3</f>
        <v>-7944</v>
      </c>
    </row>
    <row r="4" spans="1:8" ht="15">
      <c r="A4" s="111">
        <v>3</v>
      </c>
      <c r="B4" s="112" t="s">
        <v>4</v>
      </c>
      <c r="C4" s="33">
        <v>7518</v>
      </c>
      <c r="D4" s="33">
        <v>8041</v>
      </c>
      <c r="E4" s="33">
        <v>7967</v>
      </c>
      <c r="F4" s="117">
        <f t="shared" si="0"/>
        <v>0.05972333067305134</v>
      </c>
      <c r="G4" s="33">
        <f t="shared" si="1"/>
        <v>449</v>
      </c>
      <c r="H4" s="33">
        <f t="shared" si="2"/>
        <v>-74</v>
      </c>
    </row>
    <row r="5" spans="1:8" ht="15">
      <c r="A5" s="111">
        <v>5</v>
      </c>
      <c r="B5" s="112" t="s">
        <v>5</v>
      </c>
      <c r="C5" s="33">
        <v>17878</v>
      </c>
      <c r="D5" s="33">
        <v>15611</v>
      </c>
      <c r="E5" s="33">
        <v>14898</v>
      </c>
      <c r="F5" s="117">
        <f t="shared" si="0"/>
        <v>-0.16668531155610247</v>
      </c>
      <c r="G5" s="33">
        <f t="shared" si="1"/>
        <v>-2980</v>
      </c>
      <c r="H5" s="33">
        <f t="shared" si="2"/>
        <v>-713</v>
      </c>
    </row>
    <row r="6" spans="1:8" ht="15">
      <c r="A6" s="111">
        <v>6</v>
      </c>
      <c r="B6" s="112" t="s">
        <v>6</v>
      </c>
      <c r="C6" s="33">
        <v>1839</v>
      </c>
      <c r="D6" s="33">
        <v>2059</v>
      </c>
      <c r="E6" s="33">
        <v>2052</v>
      </c>
      <c r="F6" s="117">
        <f t="shared" si="0"/>
        <v>0.11582381729200653</v>
      </c>
      <c r="G6" s="33">
        <f t="shared" si="1"/>
        <v>213</v>
      </c>
      <c r="H6" s="33">
        <f t="shared" si="2"/>
        <v>-7</v>
      </c>
    </row>
    <row r="7" spans="1:8" ht="15">
      <c r="A7" s="111">
        <v>7</v>
      </c>
      <c r="B7" s="112" t="s">
        <v>7</v>
      </c>
      <c r="C7" s="33">
        <v>15042</v>
      </c>
      <c r="D7" s="33">
        <v>14607</v>
      </c>
      <c r="E7" s="33">
        <v>12869</v>
      </c>
      <c r="F7" s="117">
        <f t="shared" si="0"/>
        <v>-0.14446217258343305</v>
      </c>
      <c r="G7" s="33">
        <f t="shared" si="1"/>
        <v>-2173</v>
      </c>
      <c r="H7" s="33">
        <f t="shared" si="2"/>
        <v>-1738</v>
      </c>
    </row>
    <row r="8" spans="1:8" ht="15">
      <c r="A8" s="111">
        <v>8</v>
      </c>
      <c r="B8" s="112" t="s">
        <v>8</v>
      </c>
      <c r="C8" s="33">
        <v>50139</v>
      </c>
      <c r="D8" s="33">
        <v>56091</v>
      </c>
      <c r="E8" s="33">
        <v>51590</v>
      </c>
      <c r="F8" s="117">
        <f t="shared" si="0"/>
        <v>0.0289395480564032</v>
      </c>
      <c r="G8" s="33">
        <f t="shared" si="1"/>
        <v>1451</v>
      </c>
      <c r="H8" s="33">
        <f t="shared" si="2"/>
        <v>-4501</v>
      </c>
    </row>
    <row r="9" spans="1:8" ht="15">
      <c r="A9" s="111">
        <v>9</v>
      </c>
      <c r="B9" s="112" t="s">
        <v>9</v>
      </c>
      <c r="C9" s="33">
        <v>5532</v>
      </c>
      <c r="D9" s="33">
        <v>5253</v>
      </c>
      <c r="E9" s="33">
        <v>4794</v>
      </c>
      <c r="F9" s="117">
        <f t="shared" si="0"/>
        <v>-0.1334056399132321</v>
      </c>
      <c r="G9" s="33">
        <f t="shared" si="1"/>
        <v>-738</v>
      </c>
      <c r="H9" s="33">
        <f t="shared" si="2"/>
        <v>-459</v>
      </c>
    </row>
    <row r="10" spans="1:8" ht="15">
      <c r="A10" s="113">
        <v>10</v>
      </c>
      <c r="B10" s="112" t="s">
        <v>10</v>
      </c>
      <c r="C10" s="33">
        <v>328131</v>
      </c>
      <c r="D10" s="33">
        <v>334043</v>
      </c>
      <c r="E10" s="33">
        <v>331982</v>
      </c>
      <c r="F10" s="117">
        <f t="shared" si="0"/>
        <v>0.0117361663481963</v>
      </c>
      <c r="G10" s="33">
        <f t="shared" si="1"/>
        <v>3851</v>
      </c>
      <c r="H10" s="33">
        <f t="shared" si="2"/>
        <v>-2061</v>
      </c>
    </row>
    <row r="11" spans="1:8" ht="15">
      <c r="A11" s="113">
        <v>11</v>
      </c>
      <c r="B11" s="112" t="s">
        <v>11</v>
      </c>
      <c r="C11" s="33">
        <v>13498</v>
      </c>
      <c r="D11" s="33">
        <v>13462</v>
      </c>
      <c r="E11" s="33">
        <v>13375</v>
      </c>
      <c r="F11" s="117">
        <f t="shared" si="0"/>
        <v>-0.00911246110534894</v>
      </c>
      <c r="G11" s="33">
        <f t="shared" si="1"/>
        <v>-123</v>
      </c>
      <c r="H11" s="33">
        <f t="shared" si="2"/>
        <v>-87</v>
      </c>
    </row>
    <row r="12" spans="1:8" ht="15">
      <c r="A12" s="113">
        <v>12</v>
      </c>
      <c r="B12" s="112" t="s">
        <v>12</v>
      </c>
      <c r="C12" s="33">
        <v>1297</v>
      </c>
      <c r="D12" s="33">
        <v>1164</v>
      </c>
      <c r="E12" s="33">
        <v>1174</v>
      </c>
      <c r="F12" s="117">
        <f t="shared" si="0"/>
        <v>-0.09483423284502698</v>
      </c>
      <c r="G12" s="33">
        <f t="shared" si="1"/>
        <v>-123</v>
      </c>
      <c r="H12" s="33">
        <f t="shared" si="2"/>
        <v>10</v>
      </c>
    </row>
    <row r="13" spans="1:8" ht="15">
      <c r="A13" s="113">
        <v>13</v>
      </c>
      <c r="B13" s="112" t="s">
        <v>13</v>
      </c>
      <c r="C13" s="33">
        <v>281935</v>
      </c>
      <c r="D13" s="33">
        <v>274687</v>
      </c>
      <c r="E13" s="33">
        <v>271229</v>
      </c>
      <c r="F13" s="117">
        <f t="shared" si="0"/>
        <v>-0.037973291716175715</v>
      </c>
      <c r="G13" s="33">
        <f t="shared" si="1"/>
        <v>-10706</v>
      </c>
      <c r="H13" s="33">
        <f t="shared" si="2"/>
        <v>-3458</v>
      </c>
    </row>
    <row r="14" spans="1:8" ht="15">
      <c r="A14" s="113">
        <v>14</v>
      </c>
      <c r="B14" s="112" t="s">
        <v>14</v>
      </c>
      <c r="C14" s="33">
        <v>389696</v>
      </c>
      <c r="D14" s="33">
        <v>378583</v>
      </c>
      <c r="E14" s="33">
        <v>374078</v>
      </c>
      <c r="F14" s="117">
        <f t="shared" si="0"/>
        <v>-0.04007739366069962</v>
      </c>
      <c r="G14" s="33">
        <f t="shared" si="1"/>
        <v>-15618</v>
      </c>
      <c r="H14" s="33">
        <f t="shared" si="2"/>
        <v>-4505</v>
      </c>
    </row>
    <row r="15" spans="1:8" ht="15">
      <c r="A15" s="113">
        <v>15</v>
      </c>
      <c r="B15" s="112" t="s">
        <v>15</v>
      </c>
      <c r="C15" s="33">
        <v>57793</v>
      </c>
      <c r="D15" s="33">
        <v>55569</v>
      </c>
      <c r="E15" s="33">
        <v>54511</v>
      </c>
      <c r="F15" s="117">
        <f t="shared" si="0"/>
        <v>-0.05678888446697697</v>
      </c>
      <c r="G15" s="33">
        <f t="shared" si="1"/>
        <v>-3282</v>
      </c>
      <c r="H15" s="33">
        <f t="shared" si="2"/>
        <v>-1058</v>
      </c>
    </row>
    <row r="16" spans="1:8" ht="15">
      <c r="A16" s="113">
        <v>16</v>
      </c>
      <c r="B16" s="112" t="s">
        <v>16</v>
      </c>
      <c r="C16" s="33">
        <v>57353</v>
      </c>
      <c r="D16" s="33">
        <v>56943</v>
      </c>
      <c r="E16" s="33">
        <v>56062</v>
      </c>
      <c r="F16" s="117">
        <f t="shared" si="0"/>
        <v>-0.022509720502850765</v>
      </c>
      <c r="G16" s="33">
        <f t="shared" si="1"/>
        <v>-1291</v>
      </c>
      <c r="H16" s="33">
        <f t="shared" si="2"/>
        <v>-881</v>
      </c>
    </row>
    <row r="17" spans="1:8" ht="15">
      <c r="A17" s="113">
        <v>17</v>
      </c>
      <c r="B17" s="112" t="s">
        <v>17</v>
      </c>
      <c r="C17" s="33">
        <v>41659</v>
      </c>
      <c r="D17" s="33">
        <v>42477</v>
      </c>
      <c r="E17" s="33">
        <v>42281</v>
      </c>
      <c r="F17" s="117">
        <f t="shared" si="0"/>
        <v>0.014930747257495379</v>
      </c>
      <c r="G17" s="33">
        <f t="shared" si="1"/>
        <v>622</v>
      </c>
      <c r="H17" s="33">
        <f t="shared" si="2"/>
        <v>-196</v>
      </c>
    </row>
    <row r="18" spans="1:8" ht="15">
      <c r="A18" s="113">
        <v>18</v>
      </c>
      <c r="B18" s="112" t="s">
        <v>18</v>
      </c>
      <c r="C18" s="33">
        <v>60061</v>
      </c>
      <c r="D18" s="33">
        <v>55481</v>
      </c>
      <c r="E18" s="33">
        <v>55125</v>
      </c>
      <c r="F18" s="117">
        <f t="shared" si="0"/>
        <v>-0.08218311383426849</v>
      </c>
      <c r="G18" s="33">
        <f t="shared" si="1"/>
        <v>-4936</v>
      </c>
      <c r="H18" s="33">
        <f t="shared" si="2"/>
        <v>-356</v>
      </c>
    </row>
    <row r="19" spans="1:8" ht="15">
      <c r="A19" s="113">
        <v>19</v>
      </c>
      <c r="B19" s="112" t="s">
        <v>19</v>
      </c>
      <c r="C19" s="33">
        <v>3756</v>
      </c>
      <c r="D19" s="33">
        <v>3363</v>
      </c>
      <c r="E19" s="33">
        <v>3396</v>
      </c>
      <c r="F19" s="117">
        <f t="shared" si="0"/>
        <v>-0.09584664536741214</v>
      </c>
      <c r="G19" s="33">
        <f t="shared" si="1"/>
        <v>-360</v>
      </c>
      <c r="H19" s="33">
        <f t="shared" si="2"/>
        <v>33</v>
      </c>
    </row>
    <row r="20" spans="1:8" ht="15">
      <c r="A20" s="113">
        <v>20</v>
      </c>
      <c r="B20" s="112" t="s">
        <v>20</v>
      </c>
      <c r="C20" s="33">
        <v>53565</v>
      </c>
      <c r="D20" s="33">
        <v>54241</v>
      </c>
      <c r="E20" s="33">
        <v>53895</v>
      </c>
      <c r="F20" s="117">
        <f t="shared" si="0"/>
        <v>0.006160739288714646</v>
      </c>
      <c r="G20" s="33">
        <f t="shared" si="1"/>
        <v>330</v>
      </c>
      <c r="H20" s="33">
        <f t="shared" si="2"/>
        <v>-346</v>
      </c>
    </row>
    <row r="21" spans="1:8" ht="15">
      <c r="A21" s="113">
        <v>21</v>
      </c>
      <c r="B21" s="112" t="s">
        <v>21</v>
      </c>
      <c r="C21" s="33">
        <v>8764</v>
      </c>
      <c r="D21" s="33">
        <v>9486</v>
      </c>
      <c r="E21" s="33">
        <v>9608</v>
      </c>
      <c r="F21" s="117">
        <f t="shared" si="0"/>
        <v>0.09630305796439982</v>
      </c>
      <c r="G21" s="33">
        <f t="shared" si="1"/>
        <v>844</v>
      </c>
      <c r="H21" s="33">
        <f t="shared" si="2"/>
        <v>122</v>
      </c>
    </row>
    <row r="22" spans="1:8" ht="15">
      <c r="A22" s="113">
        <v>22</v>
      </c>
      <c r="B22" s="112" t="s">
        <v>22</v>
      </c>
      <c r="C22" s="33">
        <v>151248</v>
      </c>
      <c r="D22" s="33">
        <v>152524</v>
      </c>
      <c r="E22" s="33">
        <v>151421</v>
      </c>
      <c r="F22" s="117">
        <f t="shared" si="0"/>
        <v>0.0011438167777425155</v>
      </c>
      <c r="G22" s="33">
        <f t="shared" si="1"/>
        <v>173</v>
      </c>
      <c r="H22" s="33">
        <f t="shared" si="2"/>
        <v>-1103</v>
      </c>
    </row>
    <row r="23" spans="1:8" ht="15">
      <c r="A23" s="113">
        <v>23</v>
      </c>
      <c r="B23" s="112" t="s">
        <v>23</v>
      </c>
      <c r="C23" s="33">
        <v>163379</v>
      </c>
      <c r="D23" s="33">
        <v>171944</v>
      </c>
      <c r="E23" s="33">
        <v>164544</v>
      </c>
      <c r="F23" s="117">
        <f t="shared" si="0"/>
        <v>0.00713065938706933</v>
      </c>
      <c r="G23" s="33">
        <f t="shared" si="1"/>
        <v>1165</v>
      </c>
      <c r="H23" s="33">
        <f t="shared" si="2"/>
        <v>-7400</v>
      </c>
    </row>
    <row r="24" spans="1:8" ht="15">
      <c r="A24" s="113">
        <v>24</v>
      </c>
      <c r="B24" s="112" t="s">
        <v>24</v>
      </c>
      <c r="C24" s="33">
        <v>90817</v>
      </c>
      <c r="D24" s="33">
        <v>90578</v>
      </c>
      <c r="E24" s="33">
        <v>89684</v>
      </c>
      <c r="F24" s="117">
        <f t="shared" si="0"/>
        <v>-0.012475637821112787</v>
      </c>
      <c r="G24" s="33">
        <f t="shared" si="1"/>
        <v>-1133</v>
      </c>
      <c r="H24" s="33">
        <f t="shared" si="2"/>
        <v>-894</v>
      </c>
    </row>
    <row r="25" spans="1:8" ht="15">
      <c r="A25" s="113">
        <v>25</v>
      </c>
      <c r="B25" s="112" t="s">
        <v>25</v>
      </c>
      <c r="C25" s="33">
        <v>328683</v>
      </c>
      <c r="D25" s="33">
        <v>325064</v>
      </c>
      <c r="E25" s="33">
        <v>322717</v>
      </c>
      <c r="F25" s="117">
        <f t="shared" si="0"/>
        <v>-0.01815122777874122</v>
      </c>
      <c r="G25" s="33">
        <f t="shared" si="1"/>
        <v>-5966</v>
      </c>
      <c r="H25" s="33">
        <f t="shared" si="2"/>
        <v>-2347</v>
      </c>
    </row>
    <row r="26" spans="1:8" ht="15">
      <c r="A26" s="113">
        <v>26</v>
      </c>
      <c r="B26" s="112" t="s">
        <v>26</v>
      </c>
      <c r="C26" s="33">
        <v>19641</v>
      </c>
      <c r="D26" s="33">
        <v>18354</v>
      </c>
      <c r="E26" s="33">
        <v>18302</v>
      </c>
      <c r="F26" s="117">
        <f t="shared" si="0"/>
        <v>-0.06817371824245201</v>
      </c>
      <c r="G26" s="33">
        <f t="shared" si="1"/>
        <v>-1339</v>
      </c>
      <c r="H26" s="33">
        <f t="shared" si="2"/>
        <v>-52</v>
      </c>
    </row>
    <row r="27" spans="1:8" ht="15">
      <c r="A27" s="113">
        <v>27</v>
      </c>
      <c r="B27" s="112" t="s">
        <v>27</v>
      </c>
      <c r="C27" s="33">
        <v>65417</v>
      </c>
      <c r="D27" s="33">
        <v>69324</v>
      </c>
      <c r="E27" s="33">
        <v>69554</v>
      </c>
      <c r="F27" s="117">
        <f t="shared" si="0"/>
        <v>0.0632404420869193</v>
      </c>
      <c r="G27" s="33">
        <f t="shared" si="1"/>
        <v>4137</v>
      </c>
      <c r="H27" s="33">
        <f t="shared" si="2"/>
        <v>230</v>
      </c>
    </row>
    <row r="28" spans="1:8" ht="15">
      <c r="A28" s="113">
        <v>28</v>
      </c>
      <c r="B28" s="112" t="s">
        <v>28</v>
      </c>
      <c r="C28" s="33">
        <v>110789</v>
      </c>
      <c r="D28" s="33">
        <v>116147</v>
      </c>
      <c r="E28" s="33">
        <v>115742</v>
      </c>
      <c r="F28" s="117">
        <f t="shared" si="0"/>
        <v>0.044706604446289794</v>
      </c>
      <c r="G28" s="33">
        <f t="shared" si="1"/>
        <v>4953</v>
      </c>
      <c r="H28" s="33">
        <f t="shared" si="2"/>
        <v>-405</v>
      </c>
    </row>
    <row r="29" spans="1:8" ht="15">
      <c r="A29" s="113">
        <v>29</v>
      </c>
      <c r="B29" s="112" t="s">
        <v>29</v>
      </c>
      <c r="C29" s="33">
        <v>60134</v>
      </c>
      <c r="D29" s="33">
        <v>64384</v>
      </c>
      <c r="E29" s="33">
        <v>63955</v>
      </c>
      <c r="F29" s="117">
        <f t="shared" si="0"/>
        <v>0.06354142415272558</v>
      </c>
      <c r="G29" s="33">
        <f t="shared" si="1"/>
        <v>3821</v>
      </c>
      <c r="H29" s="33">
        <f t="shared" si="2"/>
        <v>-429</v>
      </c>
    </row>
    <row r="30" spans="1:8" ht="15">
      <c r="A30" s="113">
        <v>30</v>
      </c>
      <c r="B30" s="112" t="s">
        <v>30</v>
      </c>
      <c r="C30" s="33">
        <v>18116</v>
      </c>
      <c r="D30" s="33">
        <v>20356</v>
      </c>
      <c r="E30" s="33">
        <v>20179</v>
      </c>
      <c r="F30" s="117">
        <f t="shared" si="0"/>
        <v>0.1138772355928461</v>
      </c>
      <c r="G30" s="33">
        <f t="shared" si="1"/>
        <v>2063</v>
      </c>
      <c r="H30" s="33">
        <f t="shared" si="2"/>
        <v>-177</v>
      </c>
    </row>
    <row r="31" spans="1:8" ht="15">
      <c r="A31" s="113">
        <v>31</v>
      </c>
      <c r="B31" s="112" t="s">
        <v>31</v>
      </c>
      <c r="C31" s="33">
        <v>144327</v>
      </c>
      <c r="D31" s="33">
        <v>144172</v>
      </c>
      <c r="E31" s="33">
        <v>142542</v>
      </c>
      <c r="F31" s="117">
        <f t="shared" si="0"/>
        <v>-0.012367748238375356</v>
      </c>
      <c r="G31" s="33">
        <f t="shared" si="1"/>
        <v>-1785</v>
      </c>
      <c r="H31" s="33">
        <f t="shared" si="2"/>
        <v>-1630</v>
      </c>
    </row>
    <row r="32" spans="1:8" ht="15">
      <c r="A32" s="113">
        <v>32</v>
      </c>
      <c r="B32" s="112" t="s">
        <v>32</v>
      </c>
      <c r="C32" s="33">
        <v>46170</v>
      </c>
      <c r="D32" s="33">
        <v>47708</v>
      </c>
      <c r="E32" s="33">
        <v>47671</v>
      </c>
      <c r="F32" s="117">
        <f t="shared" si="0"/>
        <v>0.03251028806584362</v>
      </c>
      <c r="G32" s="33">
        <f t="shared" si="1"/>
        <v>1501</v>
      </c>
      <c r="H32" s="33">
        <f t="shared" si="2"/>
        <v>-37</v>
      </c>
    </row>
    <row r="33" spans="1:8" ht="15">
      <c r="A33" s="113">
        <v>33</v>
      </c>
      <c r="B33" s="112" t="s">
        <v>33</v>
      </c>
      <c r="C33" s="33">
        <v>139995</v>
      </c>
      <c r="D33" s="33">
        <v>134699</v>
      </c>
      <c r="E33" s="33">
        <v>131659</v>
      </c>
      <c r="F33" s="117">
        <f t="shared" si="0"/>
        <v>-0.05954498374941962</v>
      </c>
      <c r="G33" s="33">
        <f t="shared" si="1"/>
        <v>-8336</v>
      </c>
      <c r="H33" s="33">
        <f t="shared" si="2"/>
        <v>-3040</v>
      </c>
    </row>
    <row r="34" spans="1:8" ht="15">
      <c r="A34" s="113">
        <v>35</v>
      </c>
      <c r="B34" s="112" t="s">
        <v>34</v>
      </c>
      <c r="C34" s="33">
        <v>69433</v>
      </c>
      <c r="D34" s="33">
        <v>71501</v>
      </c>
      <c r="E34" s="33">
        <v>69423</v>
      </c>
      <c r="F34" s="117">
        <f t="shared" si="0"/>
        <v>-0.00014402373511154638</v>
      </c>
      <c r="G34" s="33">
        <f t="shared" si="1"/>
        <v>-10</v>
      </c>
      <c r="H34" s="33">
        <f t="shared" si="2"/>
        <v>-2078</v>
      </c>
    </row>
    <row r="35" spans="1:8" ht="15">
      <c r="A35" s="113">
        <v>36</v>
      </c>
      <c r="B35" s="112" t="s">
        <v>35</v>
      </c>
      <c r="C35" s="33">
        <v>11553</v>
      </c>
      <c r="D35" s="33">
        <v>13834</v>
      </c>
      <c r="E35" s="33">
        <v>13517</v>
      </c>
      <c r="F35" s="117">
        <f t="shared" si="0"/>
        <v>0.16999913442395914</v>
      </c>
      <c r="G35" s="33">
        <f t="shared" si="1"/>
        <v>1964</v>
      </c>
      <c r="H35" s="33">
        <f t="shared" si="2"/>
        <v>-317</v>
      </c>
    </row>
    <row r="36" spans="1:8" ht="15">
      <c r="A36" s="113">
        <v>37</v>
      </c>
      <c r="B36" s="112" t="s">
        <v>36</v>
      </c>
      <c r="C36" s="33">
        <v>5858</v>
      </c>
      <c r="D36" s="33">
        <v>8152</v>
      </c>
      <c r="E36" s="33">
        <v>8103</v>
      </c>
      <c r="F36" s="117">
        <f t="shared" si="0"/>
        <v>0.38323659952202116</v>
      </c>
      <c r="G36" s="33">
        <f t="shared" si="1"/>
        <v>2245</v>
      </c>
      <c r="H36" s="33">
        <f t="shared" si="2"/>
        <v>-49</v>
      </c>
    </row>
    <row r="37" spans="1:8" ht="15">
      <c r="A37" s="113">
        <v>38</v>
      </c>
      <c r="B37" s="112" t="s">
        <v>37</v>
      </c>
      <c r="C37" s="33">
        <v>51526</v>
      </c>
      <c r="D37" s="33">
        <v>53320</v>
      </c>
      <c r="E37" s="33">
        <v>53946</v>
      </c>
      <c r="F37" s="117">
        <f t="shared" si="0"/>
        <v>0.046966579979039705</v>
      </c>
      <c r="G37" s="33">
        <f t="shared" si="1"/>
        <v>2420</v>
      </c>
      <c r="H37" s="33">
        <f t="shared" si="2"/>
        <v>626</v>
      </c>
    </row>
    <row r="38" spans="1:8" ht="15">
      <c r="A38" s="113">
        <v>39</v>
      </c>
      <c r="B38" s="112" t="s">
        <v>38</v>
      </c>
      <c r="C38" s="33">
        <v>1297</v>
      </c>
      <c r="D38" s="33">
        <v>1459</v>
      </c>
      <c r="E38" s="33">
        <v>1567</v>
      </c>
      <c r="F38" s="117">
        <f t="shared" si="0"/>
        <v>0.2081727062451812</v>
      </c>
      <c r="G38" s="33">
        <f t="shared" si="1"/>
        <v>270</v>
      </c>
      <c r="H38" s="33">
        <f t="shared" si="2"/>
        <v>108</v>
      </c>
    </row>
    <row r="39" spans="1:8" ht="15">
      <c r="A39" s="113">
        <v>41</v>
      </c>
      <c r="B39" s="112" t="s">
        <v>39</v>
      </c>
      <c r="C39" s="33">
        <v>908743</v>
      </c>
      <c r="D39" s="33">
        <v>1035242</v>
      </c>
      <c r="E39" s="33">
        <v>916156</v>
      </c>
      <c r="F39" s="117">
        <f t="shared" si="0"/>
        <v>0.008157421845340213</v>
      </c>
      <c r="G39" s="33">
        <f t="shared" si="1"/>
        <v>7413</v>
      </c>
      <c r="H39" s="33">
        <f t="shared" si="2"/>
        <v>-119086</v>
      </c>
    </row>
    <row r="40" spans="1:8" ht="15">
      <c r="A40" s="113">
        <v>42</v>
      </c>
      <c r="B40" s="112" t="s">
        <v>40</v>
      </c>
      <c r="C40" s="33">
        <v>219690</v>
      </c>
      <c r="D40" s="33">
        <v>263140</v>
      </c>
      <c r="E40" s="33">
        <v>222300</v>
      </c>
      <c r="F40" s="117">
        <f t="shared" si="0"/>
        <v>0.01188037689471528</v>
      </c>
      <c r="G40" s="33">
        <f t="shared" si="1"/>
        <v>2610</v>
      </c>
      <c r="H40" s="33">
        <f t="shared" si="2"/>
        <v>-40840</v>
      </c>
    </row>
    <row r="41" spans="1:8" ht="15">
      <c r="A41" s="113">
        <v>43</v>
      </c>
      <c r="B41" s="112" t="s">
        <v>41</v>
      </c>
      <c r="C41" s="33">
        <v>303348</v>
      </c>
      <c r="D41" s="33">
        <v>322065</v>
      </c>
      <c r="E41" s="33">
        <v>301444</v>
      </c>
      <c r="F41" s="117">
        <f t="shared" si="0"/>
        <v>-0.006276619592019726</v>
      </c>
      <c r="G41" s="33">
        <f t="shared" si="1"/>
        <v>-1904</v>
      </c>
      <c r="H41" s="33">
        <f t="shared" si="2"/>
        <v>-20621</v>
      </c>
    </row>
    <row r="42" spans="1:8" ht="15">
      <c r="A42" s="113">
        <v>45</v>
      </c>
      <c r="B42" s="112" t="s">
        <v>42</v>
      </c>
      <c r="C42" s="33">
        <v>171512</v>
      </c>
      <c r="D42" s="33">
        <v>184901</v>
      </c>
      <c r="E42" s="33">
        <v>184875</v>
      </c>
      <c r="F42" s="117">
        <f t="shared" si="0"/>
        <v>0.07791291571435235</v>
      </c>
      <c r="G42" s="33">
        <f t="shared" si="1"/>
        <v>13363</v>
      </c>
      <c r="H42" s="33">
        <f t="shared" si="2"/>
        <v>-26</v>
      </c>
    </row>
    <row r="43" spans="1:8" ht="15">
      <c r="A43" s="113">
        <v>46</v>
      </c>
      <c r="B43" s="112" t="s">
        <v>43</v>
      </c>
      <c r="C43" s="33">
        <v>606505</v>
      </c>
      <c r="D43" s="33">
        <v>642467</v>
      </c>
      <c r="E43" s="33">
        <v>637965</v>
      </c>
      <c r="F43" s="117">
        <f t="shared" si="0"/>
        <v>0.051870965614463194</v>
      </c>
      <c r="G43" s="33">
        <f t="shared" si="1"/>
        <v>31460</v>
      </c>
      <c r="H43" s="33">
        <f t="shared" si="2"/>
        <v>-4502</v>
      </c>
    </row>
    <row r="44" spans="1:8" ht="15">
      <c r="A44" s="113">
        <v>47</v>
      </c>
      <c r="B44" s="112" t="s">
        <v>44</v>
      </c>
      <c r="C44" s="33">
        <v>1204290</v>
      </c>
      <c r="D44" s="33">
        <v>1237282</v>
      </c>
      <c r="E44" s="33">
        <v>1223314</v>
      </c>
      <c r="F44" s="117">
        <f t="shared" si="0"/>
        <v>0.015796859560404886</v>
      </c>
      <c r="G44" s="33">
        <f t="shared" si="1"/>
        <v>19024</v>
      </c>
      <c r="H44" s="33">
        <f t="shared" si="2"/>
        <v>-13968</v>
      </c>
    </row>
    <row r="45" spans="1:8" ht="15">
      <c r="A45" s="113">
        <v>49</v>
      </c>
      <c r="B45" s="112" t="s">
        <v>45</v>
      </c>
      <c r="C45" s="33">
        <v>520433</v>
      </c>
      <c r="D45" s="33">
        <v>517981</v>
      </c>
      <c r="E45" s="33">
        <v>509624</v>
      </c>
      <c r="F45" s="117">
        <f t="shared" si="0"/>
        <v>-0.02076924407176332</v>
      </c>
      <c r="G45" s="33">
        <f t="shared" si="1"/>
        <v>-10809</v>
      </c>
      <c r="H45" s="33">
        <f t="shared" si="2"/>
        <v>-8357</v>
      </c>
    </row>
    <row r="46" spans="1:8" ht="15">
      <c r="A46" s="113">
        <v>50</v>
      </c>
      <c r="B46" s="112" t="s">
        <v>46</v>
      </c>
      <c r="C46" s="33">
        <v>14368</v>
      </c>
      <c r="D46" s="33">
        <v>14665</v>
      </c>
      <c r="E46" s="33">
        <v>14298</v>
      </c>
      <c r="F46" s="117">
        <f t="shared" si="0"/>
        <v>-0.0048719376391982185</v>
      </c>
      <c r="G46" s="33">
        <f t="shared" si="1"/>
        <v>-70</v>
      </c>
      <c r="H46" s="33">
        <f t="shared" si="2"/>
        <v>-367</v>
      </c>
    </row>
    <row r="47" spans="1:8" ht="15">
      <c r="A47" s="113">
        <v>51</v>
      </c>
      <c r="B47" s="112" t="s">
        <v>47</v>
      </c>
      <c r="C47" s="33">
        <v>5049</v>
      </c>
      <c r="D47" s="33">
        <v>5124</v>
      </c>
      <c r="E47" s="33">
        <v>5032</v>
      </c>
      <c r="F47" s="117">
        <f t="shared" si="0"/>
        <v>-0.003367003367003367</v>
      </c>
      <c r="G47" s="33">
        <f t="shared" si="1"/>
        <v>-17</v>
      </c>
      <c r="H47" s="33">
        <f t="shared" si="2"/>
        <v>-92</v>
      </c>
    </row>
    <row r="48" spans="1:8" ht="15">
      <c r="A48" s="113">
        <v>52</v>
      </c>
      <c r="B48" s="112" t="s">
        <v>48</v>
      </c>
      <c r="C48" s="33">
        <v>182551</v>
      </c>
      <c r="D48" s="33">
        <v>187588</v>
      </c>
      <c r="E48" s="33">
        <v>185191</v>
      </c>
      <c r="F48" s="117">
        <f t="shared" si="0"/>
        <v>0.014461712069503864</v>
      </c>
      <c r="G48" s="33">
        <f t="shared" si="1"/>
        <v>2640</v>
      </c>
      <c r="H48" s="33">
        <f t="shared" si="2"/>
        <v>-2397</v>
      </c>
    </row>
    <row r="49" spans="1:8" ht="15">
      <c r="A49" s="113">
        <v>53</v>
      </c>
      <c r="B49" s="112" t="s">
        <v>49</v>
      </c>
      <c r="C49" s="33">
        <v>23913</v>
      </c>
      <c r="D49" s="33">
        <v>25471</v>
      </c>
      <c r="E49" s="33">
        <v>25091</v>
      </c>
      <c r="F49" s="117">
        <f t="shared" si="0"/>
        <v>0.04926190774892318</v>
      </c>
      <c r="G49" s="33">
        <f t="shared" si="1"/>
        <v>1178</v>
      </c>
      <c r="H49" s="33">
        <f t="shared" si="2"/>
        <v>-380</v>
      </c>
    </row>
    <row r="50" spans="1:8" ht="15">
      <c r="A50" s="113">
        <v>55</v>
      </c>
      <c r="B50" s="112" t="s">
        <v>50</v>
      </c>
      <c r="C50" s="33">
        <v>177542</v>
      </c>
      <c r="D50" s="33">
        <v>185120</v>
      </c>
      <c r="E50" s="33">
        <v>178497</v>
      </c>
      <c r="F50" s="117">
        <f t="shared" si="0"/>
        <v>0.005379008910567641</v>
      </c>
      <c r="G50" s="33">
        <f t="shared" si="1"/>
        <v>955</v>
      </c>
      <c r="H50" s="33">
        <f t="shared" si="2"/>
        <v>-6623</v>
      </c>
    </row>
    <row r="51" spans="1:8" ht="15">
      <c r="A51" s="113">
        <v>56</v>
      </c>
      <c r="B51" s="112" t="s">
        <v>51</v>
      </c>
      <c r="C51" s="33">
        <v>544775</v>
      </c>
      <c r="D51" s="33">
        <v>577450</v>
      </c>
      <c r="E51" s="33">
        <v>574658</v>
      </c>
      <c r="F51" s="117">
        <f t="shared" si="0"/>
        <v>0.054853838740764535</v>
      </c>
      <c r="G51" s="33">
        <f t="shared" si="1"/>
        <v>29883</v>
      </c>
      <c r="H51" s="33">
        <f t="shared" si="2"/>
        <v>-2792</v>
      </c>
    </row>
    <row r="52" spans="1:8" ht="15">
      <c r="A52" s="113">
        <v>58</v>
      </c>
      <c r="B52" s="112" t="s">
        <v>52</v>
      </c>
      <c r="C52" s="33">
        <v>15523</v>
      </c>
      <c r="D52" s="33">
        <v>20300</v>
      </c>
      <c r="E52" s="33">
        <v>19600</v>
      </c>
      <c r="F52" s="117">
        <f t="shared" si="0"/>
        <v>0.26264253043870384</v>
      </c>
      <c r="G52" s="33">
        <f t="shared" si="1"/>
        <v>4077</v>
      </c>
      <c r="H52" s="33">
        <f t="shared" si="2"/>
        <v>-700</v>
      </c>
    </row>
    <row r="53" spans="1:8" ht="15">
      <c r="A53" s="113">
        <v>59</v>
      </c>
      <c r="B53" s="112" t="s">
        <v>53</v>
      </c>
      <c r="C53" s="33">
        <v>18059</v>
      </c>
      <c r="D53" s="33">
        <v>17292</v>
      </c>
      <c r="E53" s="33">
        <v>16529</v>
      </c>
      <c r="F53" s="117">
        <f t="shared" si="0"/>
        <v>-0.08472229913062738</v>
      </c>
      <c r="G53" s="33">
        <f t="shared" si="1"/>
        <v>-1530</v>
      </c>
      <c r="H53" s="33">
        <f t="shared" si="2"/>
        <v>-763</v>
      </c>
    </row>
    <row r="54" spans="1:8" ht="15">
      <c r="A54" s="113">
        <v>60</v>
      </c>
      <c r="B54" s="112" t="s">
        <v>54</v>
      </c>
      <c r="C54" s="33">
        <v>8022</v>
      </c>
      <c r="D54" s="33">
        <v>8306</v>
      </c>
      <c r="E54" s="33">
        <v>8724</v>
      </c>
      <c r="F54" s="117">
        <f t="shared" si="0"/>
        <v>0.087509349289454</v>
      </c>
      <c r="G54" s="33">
        <f t="shared" si="1"/>
        <v>702</v>
      </c>
      <c r="H54" s="33">
        <f t="shared" si="2"/>
        <v>418</v>
      </c>
    </row>
    <row r="55" spans="1:8" ht="15">
      <c r="A55" s="113">
        <v>61</v>
      </c>
      <c r="B55" s="112" t="s">
        <v>55</v>
      </c>
      <c r="C55" s="33">
        <v>15689</v>
      </c>
      <c r="D55" s="33">
        <v>18237</v>
      </c>
      <c r="E55" s="33">
        <v>18088</v>
      </c>
      <c r="F55" s="117">
        <f t="shared" si="0"/>
        <v>0.15290968194276244</v>
      </c>
      <c r="G55" s="33">
        <f t="shared" si="1"/>
        <v>2399</v>
      </c>
      <c r="H55" s="33">
        <f t="shared" si="2"/>
        <v>-149</v>
      </c>
    </row>
    <row r="56" spans="1:8" ht="15">
      <c r="A56" s="113">
        <v>62</v>
      </c>
      <c r="B56" s="112" t="s">
        <v>56</v>
      </c>
      <c r="C56" s="33">
        <v>49757</v>
      </c>
      <c r="D56" s="33">
        <v>52914</v>
      </c>
      <c r="E56" s="33">
        <v>54268</v>
      </c>
      <c r="F56" s="117">
        <f t="shared" si="0"/>
        <v>0.09066061056735736</v>
      </c>
      <c r="G56" s="33">
        <f t="shared" si="1"/>
        <v>4511</v>
      </c>
      <c r="H56" s="33">
        <f t="shared" si="2"/>
        <v>1354</v>
      </c>
    </row>
    <row r="57" spans="1:8" ht="15">
      <c r="A57" s="113">
        <v>63</v>
      </c>
      <c r="B57" s="112" t="s">
        <v>57</v>
      </c>
      <c r="C57" s="33">
        <v>24819</v>
      </c>
      <c r="D57" s="33">
        <v>26790</v>
      </c>
      <c r="E57" s="33">
        <v>25171</v>
      </c>
      <c r="F57" s="117">
        <f t="shared" si="0"/>
        <v>0.014182682622184617</v>
      </c>
      <c r="G57" s="33">
        <f t="shared" si="1"/>
        <v>352</v>
      </c>
      <c r="H57" s="33">
        <f t="shared" si="2"/>
        <v>-1619</v>
      </c>
    </row>
    <row r="58" spans="1:8" ht="15">
      <c r="A58" s="113">
        <v>64</v>
      </c>
      <c r="B58" s="112" t="s">
        <v>58</v>
      </c>
      <c r="C58" s="33">
        <v>68337</v>
      </c>
      <c r="D58" s="33">
        <v>66726</v>
      </c>
      <c r="E58" s="33">
        <v>66358</v>
      </c>
      <c r="F58" s="117">
        <f t="shared" si="0"/>
        <v>-0.028959421689567878</v>
      </c>
      <c r="G58" s="33">
        <f t="shared" si="1"/>
        <v>-1979</v>
      </c>
      <c r="H58" s="33">
        <f t="shared" si="2"/>
        <v>-368</v>
      </c>
    </row>
    <row r="59" spans="1:8" ht="15">
      <c r="A59" s="113">
        <v>65</v>
      </c>
      <c r="B59" s="112" t="s">
        <v>59</v>
      </c>
      <c r="C59" s="33">
        <v>22348</v>
      </c>
      <c r="D59" s="33">
        <v>21375</v>
      </c>
      <c r="E59" s="33">
        <v>20854</v>
      </c>
      <c r="F59" s="117">
        <f t="shared" si="0"/>
        <v>-0.06685161983175228</v>
      </c>
      <c r="G59" s="33">
        <f t="shared" si="1"/>
        <v>-1494</v>
      </c>
      <c r="H59" s="33">
        <f t="shared" si="2"/>
        <v>-521</v>
      </c>
    </row>
    <row r="60" spans="1:8" ht="15">
      <c r="A60" s="113">
        <v>66</v>
      </c>
      <c r="B60" s="112" t="s">
        <v>60</v>
      </c>
      <c r="C60" s="33">
        <v>42103</v>
      </c>
      <c r="D60" s="33">
        <v>45748</v>
      </c>
      <c r="E60" s="33">
        <v>45458</v>
      </c>
      <c r="F60" s="117">
        <f t="shared" si="0"/>
        <v>0.07968553309740399</v>
      </c>
      <c r="G60" s="33">
        <f t="shared" si="1"/>
        <v>3355</v>
      </c>
      <c r="H60" s="33">
        <f t="shared" si="2"/>
        <v>-290</v>
      </c>
    </row>
    <row r="61" spans="1:8" ht="15">
      <c r="A61" s="113">
        <v>68</v>
      </c>
      <c r="B61" s="112" t="s">
        <v>61</v>
      </c>
      <c r="C61" s="33">
        <v>86050</v>
      </c>
      <c r="D61" s="33">
        <v>97860</v>
      </c>
      <c r="E61" s="33">
        <v>98745</v>
      </c>
      <c r="F61" s="117">
        <f t="shared" si="0"/>
        <v>0.14753050552004648</v>
      </c>
      <c r="G61" s="33">
        <f t="shared" si="1"/>
        <v>12695</v>
      </c>
      <c r="H61" s="33">
        <f t="shared" si="2"/>
        <v>885</v>
      </c>
    </row>
    <row r="62" spans="1:8" ht="15">
      <c r="A62" s="113">
        <v>69</v>
      </c>
      <c r="B62" s="112" t="s">
        <v>62</v>
      </c>
      <c r="C62" s="33">
        <v>132989</v>
      </c>
      <c r="D62" s="33">
        <v>138952</v>
      </c>
      <c r="E62" s="33">
        <v>138237</v>
      </c>
      <c r="F62" s="117">
        <f t="shared" si="0"/>
        <v>0.03946191038356556</v>
      </c>
      <c r="G62" s="33">
        <f t="shared" si="1"/>
        <v>5248</v>
      </c>
      <c r="H62" s="33">
        <f t="shared" si="2"/>
        <v>-715</v>
      </c>
    </row>
    <row r="63" spans="1:8" ht="15">
      <c r="A63" s="113">
        <v>70</v>
      </c>
      <c r="B63" s="112" t="s">
        <v>63</v>
      </c>
      <c r="C63" s="33">
        <v>177332</v>
      </c>
      <c r="D63" s="33">
        <v>177014</v>
      </c>
      <c r="E63" s="33">
        <v>175358</v>
      </c>
      <c r="F63" s="117">
        <f t="shared" si="0"/>
        <v>-0.011131662644080031</v>
      </c>
      <c r="G63" s="33">
        <f t="shared" si="1"/>
        <v>-1974</v>
      </c>
      <c r="H63" s="33">
        <f t="shared" si="2"/>
        <v>-1656</v>
      </c>
    </row>
    <row r="64" spans="1:8" ht="15">
      <c r="A64" s="113">
        <v>71</v>
      </c>
      <c r="B64" s="112" t="s">
        <v>64</v>
      </c>
      <c r="C64" s="33">
        <v>125973</v>
      </c>
      <c r="D64" s="33">
        <v>134051</v>
      </c>
      <c r="E64" s="33">
        <v>132628</v>
      </c>
      <c r="F64" s="117">
        <f t="shared" si="0"/>
        <v>0.052828780770482565</v>
      </c>
      <c r="G64" s="33">
        <f t="shared" si="1"/>
        <v>6655</v>
      </c>
      <c r="H64" s="33">
        <f t="shared" si="2"/>
        <v>-1423</v>
      </c>
    </row>
    <row r="65" spans="1:8" ht="15">
      <c r="A65" s="113">
        <v>72</v>
      </c>
      <c r="B65" s="112" t="s">
        <v>65</v>
      </c>
      <c r="C65" s="33">
        <v>6645</v>
      </c>
      <c r="D65" s="33">
        <v>7368</v>
      </c>
      <c r="E65" s="33">
        <v>7099</v>
      </c>
      <c r="F65" s="117">
        <f t="shared" si="0"/>
        <v>0.06832204665161776</v>
      </c>
      <c r="G65" s="33">
        <f t="shared" si="1"/>
        <v>454</v>
      </c>
      <c r="H65" s="33">
        <f t="shared" si="2"/>
        <v>-269</v>
      </c>
    </row>
    <row r="66" spans="1:8" ht="15">
      <c r="A66" s="113">
        <v>73</v>
      </c>
      <c r="B66" s="112" t="s">
        <v>66</v>
      </c>
      <c r="C66" s="33">
        <v>48518</v>
      </c>
      <c r="D66" s="33">
        <v>48467</v>
      </c>
      <c r="E66" s="33">
        <v>46773</v>
      </c>
      <c r="F66" s="117">
        <f t="shared" si="0"/>
        <v>-0.035966033224782555</v>
      </c>
      <c r="G66" s="33">
        <f t="shared" si="1"/>
        <v>-1745</v>
      </c>
      <c r="H66" s="33">
        <f t="shared" si="2"/>
        <v>-1694</v>
      </c>
    </row>
    <row r="67" spans="1:8" ht="15">
      <c r="A67" s="113">
        <v>74</v>
      </c>
      <c r="B67" s="112" t="s">
        <v>67</v>
      </c>
      <c r="C67" s="33">
        <v>24133</v>
      </c>
      <c r="D67" s="33">
        <v>27586</v>
      </c>
      <c r="E67" s="33">
        <v>27792</v>
      </c>
      <c r="F67" s="117">
        <f aca="true" t="shared" si="3" ref="F67:F90">(E67-C67)/C67</f>
        <v>0.15161811627232422</v>
      </c>
      <c r="G67" s="33">
        <f aca="true" t="shared" si="4" ref="G67:G90">E67-C67</f>
        <v>3659</v>
      </c>
      <c r="H67" s="33">
        <f aca="true" t="shared" si="5" ref="H67:H90">E67-D67</f>
        <v>206</v>
      </c>
    </row>
    <row r="68" spans="1:8" ht="15">
      <c r="A68" s="113">
        <v>75</v>
      </c>
      <c r="B68" s="112" t="s">
        <v>68</v>
      </c>
      <c r="C68" s="33">
        <v>6174</v>
      </c>
      <c r="D68" s="33">
        <v>6696</v>
      </c>
      <c r="E68" s="33">
        <v>6750</v>
      </c>
      <c r="F68" s="117">
        <f t="shared" si="3"/>
        <v>0.09329446064139942</v>
      </c>
      <c r="G68" s="33">
        <f t="shared" si="4"/>
        <v>576</v>
      </c>
      <c r="H68" s="33">
        <f t="shared" si="5"/>
        <v>54</v>
      </c>
    </row>
    <row r="69" spans="1:8" ht="15">
      <c r="A69" s="113">
        <v>77</v>
      </c>
      <c r="B69" s="112" t="s">
        <v>69</v>
      </c>
      <c r="C69" s="33">
        <v>26453</v>
      </c>
      <c r="D69" s="33">
        <v>26528</v>
      </c>
      <c r="E69" s="33">
        <v>25865</v>
      </c>
      <c r="F69" s="117">
        <f t="shared" si="3"/>
        <v>-0.022228102672664726</v>
      </c>
      <c r="G69" s="33">
        <f t="shared" si="4"/>
        <v>-588</v>
      </c>
      <c r="H69" s="33">
        <f t="shared" si="5"/>
        <v>-663</v>
      </c>
    </row>
    <row r="70" spans="1:8" ht="15">
      <c r="A70" s="113">
        <v>78</v>
      </c>
      <c r="B70" s="112" t="s">
        <v>70</v>
      </c>
      <c r="C70" s="33">
        <v>22282</v>
      </c>
      <c r="D70" s="33">
        <v>29537</v>
      </c>
      <c r="E70" s="33">
        <v>31259</v>
      </c>
      <c r="F70" s="117">
        <f t="shared" si="3"/>
        <v>0.40288124943900905</v>
      </c>
      <c r="G70" s="33">
        <f t="shared" si="4"/>
        <v>8977</v>
      </c>
      <c r="H70" s="33">
        <f t="shared" si="5"/>
        <v>1722</v>
      </c>
    </row>
    <row r="71" spans="1:8" ht="15">
      <c r="A71" s="113">
        <v>79</v>
      </c>
      <c r="B71" s="112" t="s">
        <v>71</v>
      </c>
      <c r="C71" s="33">
        <v>44308</v>
      </c>
      <c r="D71" s="33">
        <v>46038</v>
      </c>
      <c r="E71" s="33">
        <v>45436</v>
      </c>
      <c r="F71" s="117">
        <f t="shared" si="3"/>
        <v>0.02545815654057958</v>
      </c>
      <c r="G71" s="33">
        <f t="shared" si="4"/>
        <v>1128</v>
      </c>
      <c r="H71" s="33">
        <f t="shared" si="5"/>
        <v>-602</v>
      </c>
    </row>
    <row r="72" spans="1:8" ht="15">
      <c r="A72" s="113">
        <v>80</v>
      </c>
      <c r="B72" s="112" t="s">
        <v>72</v>
      </c>
      <c r="C72" s="33">
        <v>204548</v>
      </c>
      <c r="D72" s="33">
        <v>208563</v>
      </c>
      <c r="E72" s="33">
        <v>209556</v>
      </c>
      <c r="F72" s="117">
        <f t="shared" si="3"/>
        <v>0.02448325087510022</v>
      </c>
      <c r="G72" s="33">
        <f t="shared" si="4"/>
        <v>5008</v>
      </c>
      <c r="H72" s="33">
        <f t="shared" si="5"/>
        <v>993</v>
      </c>
    </row>
    <row r="73" spans="1:8" ht="15">
      <c r="A73" s="113">
        <v>81</v>
      </c>
      <c r="B73" s="112" t="s">
        <v>73</v>
      </c>
      <c r="C73" s="33">
        <v>446532</v>
      </c>
      <c r="D73" s="33">
        <v>533419</v>
      </c>
      <c r="E73" s="33">
        <v>518151</v>
      </c>
      <c r="F73" s="117">
        <f t="shared" si="3"/>
        <v>0.16038940098358012</v>
      </c>
      <c r="G73" s="33">
        <f t="shared" si="4"/>
        <v>71619</v>
      </c>
      <c r="H73" s="33">
        <f t="shared" si="5"/>
        <v>-15268</v>
      </c>
    </row>
    <row r="74" spans="1:8" ht="15">
      <c r="A74" s="113">
        <v>82</v>
      </c>
      <c r="B74" s="112" t="s">
        <v>74</v>
      </c>
      <c r="C74" s="33">
        <v>305371</v>
      </c>
      <c r="D74" s="33">
        <v>316217</v>
      </c>
      <c r="E74" s="33">
        <v>312049</v>
      </c>
      <c r="F74" s="117">
        <f t="shared" si="3"/>
        <v>0.02186848128997187</v>
      </c>
      <c r="G74" s="33">
        <f t="shared" si="4"/>
        <v>6678</v>
      </c>
      <c r="H74" s="33">
        <f t="shared" si="5"/>
        <v>-4168</v>
      </c>
    </row>
    <row r="75" spans="1:8" ht="15">
      <c r="A75" s="113">
        <v>84</v>
      </c>
      <c r="B75" s="112" t="s">
        <v>75</v>
      </c>
      <c r="C75" s="33">
        <v>17910</v>
      </c>
      <c r="D75" s="33">
        <v>32273</v>
      </c>
      <c r="E75" s="33">
        <v>34315</v>
      </c>
      <c r="F75" s="117">
        <f t="shared" si="3"/>
        <v>0.9159687325516471</v>
      </c>
      <c r="G75" s="33">
        <f t="shared" si="4"/>
        <v>16405</v>
      </c>
      <c r="H75" s="33">
        <f t="shared" si="5"/>
        <v>2042</v>
      </c>
    </row>
    <row r="76" spans="1:8" ht="15">
      <c r="A76" s="113">
        <v>85</v>
      </c>
      <c r="B76" s="112" t="s">
        <v>76</v>
      </c>
      <c r="C76" s="33">
        <v>412185</v>
      </c>
      <c r="D76" s="33">
        <v>449057</v>
      </c>
      <c r="E76" s="33">
        <v>451376</v>
      </c>
      <c r="F76" s="117">
        <f t="shared" si="3"/>
        <v>0.09508109222800441</v>
      </c>
      <c r="G76" s="33">
        <f t="shared" si="4"/>
        <v>39191</v>
      </c>
      <c r="H76" s="33">
        <f t="shared" si="5"/>
        <v>2319</v>
      </c>
    </row>
    <row r="77" spans="1:8" ht="15">
      <c r="A77" s="113">
        <v>86</v>
      </c>
      <c r="B77" s="112" t="s">
        <v>77</v>
      </c>
      <c r="C77" s="33">
        <v>170922</v>
      </c>
      <c r="D77" s="33">
        <v>184867</v>
      </c>
      <c r="E77" s="33">
        <v>185601</v>
      </c>
      <c r="F77" s="117">
        <f t="shared" si="3"/>
        <v>0.08588127917997683</v>
      </c>
      <c r="G77" s="33">
        <f t="shared" si="4"/>
        <v>14679</v>
      </c>
      <c r="H77" s="33">
        <f t="shared" si="5"/>
        <v>734</v>
      </c>
    </row>
    <row r="78" spans="1:8" ht="15">
      <c r="A78" s="113">
        <v>87</v>
      </c>
      <c r="B78" s="112" t="s">
        <v>78</v>
      </c>
      <c r="C78" s="33">
        <v>20453</v>
      </c>
      <c r="D78" s="33">
        <v>19969</v>
      </c>
      <c r="E78" s="33">
        <v>19705</v>
      </c>
      <c r="F78" s="117">
        <f t="shared" si="3"/>
        <v>-0.03657165208037941</v>
      </c>
      <c r="G78" s="33">
        <f t="shared" si="4"/>
        <v>-748</v>
      </c>
      <c r="H78" s="33">
        <f t="shared" si="5"/>
        <v>-264</v>
      </c>
    </row>
    <row r="79" spans="1:8" ht="15">
      <c r="A79" s="113">
        <v>88</v>
      </c>
      <c r="B79" s="112" t="s">
        <v>79</v>
      </c>
      <c r="C79" s="33">
        <v>36615</v>
      </c>
      <c r="D79" s="33">
        <v>40324</v>
      </c>
      <c r="E79" s="33">
        <v>40066</v>
      </c>
      <c r="F79" s="117">
        <f t="shared" si="3"/>
        <v>0.0942509900314079</v>
      </c>
      <c r="G79" s="33">
        <f t="shared" si="4"/>
        <v>3451</v>
      </c>
      <c r="H79" s="33">
        <f t="shared" si="5"/>
        <v>-258</v>
      </c>
    </row>
    <row r="80" spans="1:8" ht="15">
      <c r="A80" s="113">
        <v>90</v>
      </c>
      <c r="B80" s="112" t="s">
        <v>80</v>
      </c>
      <c r="C80" s="33">
        <v>10673</v>
      </c>
      <c r="D80" s="33">
        <v>10831</v>
      </c>
      <c r="E80" s="33">
        <v>10640</v>
      </c>
      <c r="F80" s="117">
        <f t="shared" si="3"/>
        <v>-0.003091914175958025</v>
      </c>
      <c r="G80" s="33">
        <f t="shared" si="4"/>
        <v>-33</v>
      </c>
      <c r="H80" s="33">
        <f t="shared" si="5"/>
        <v>-191</v>
      </c>
    </row>
    <row r="81" spans="1:8" ht="15">
      <c r="A81" s="113">
        <v>91</v>
      </c>
      <c r="B81" s="112" t="s">
        <v>81</v>
      </c>
      <c r="C81" s="33">
        <v>2207</v>
      </c>
      <c r="D81" s="33">
        <v>2625</v>
      </c>
      <c r="E81" s="33">
        <v>2624</v>
      </c>
      <c r="F81" s="117">
        <f t="shared" si="3"/>
        <v>0.18894426823742638</v>
      </c>
      <c r="G81" s="33">
        <f t="shared" si="4"/>
        <v>417</v>
      </c>
      <c r="H81" s="33">
        <f t="shared" si="5"/>
        <v>-1</v>
      </c>
    </row>
    <row r="82" spans="1:8" ht="15">
      <c r="A82" s="113">
        <v>92</v>
      </c>
      <c r="B82" s="112" t="s">
        <v>82</v>
      </c>
      <c r="C82" s="33">
        <v>11066</v>
      </c>
      <c r="D82" s="33">
        <v>10804</v>
      </c>
      <c r="E82" s="33">
        <v>10458</v>
      </c>
      <c r="F82" s="117">
        <f t="shared" si="3"/>
        <v>-0.05494306885956985</v>
      </c>
      <c r="G82" s="33">
        <f t="shared" si="4"/>
        <v>-608</v>
      </c>
      <c r="H82" s="33">
        <f t="shared" si="5"/>
        <v>-346</v>
      </c>
    </row>
    <row r="83" spans="1:8" ht="15">
      <c r="A83" s="113">
        <v>93</v>
      </c>
      <c r="B83" s="112" t="s">
        <v>83</v>
      </c>
      <c r="C83" s="33">
        <v>39392</v>
      </c>
      <c r="D83" s="33">
        <v>41605</v>
      </c>
      <c r="E83" s="33">
        <v>41313</v>
      </c>
      <c r="F83" s="117">
        <f t="shared" si="3"/>
        <v>0.048766246953696184</v>
      </c>
      <c r="G83" s="33">
        <f t="shared" si="4"/>
        <v>1921</v>
      </c>
      <c r="H83" s="33">
        <f t="shared" si="5"/>
        <v>-292</v>
      </c>
    </row>
    <row r="84" spans="1:8" ht="15">
      <c r="A84" s="113">
        <v>94</v>
      </c>
      <c r="B84" s="112" t="s">
        <v>84</v>
      </c>
      <c r="C84" s="33">
        <v>39485</v>
      </c>
      <c r="D84" s="33">
        <v>42093</v>
      </c>
      <c r="E84" s="33">
        <v>42281</v>
      </c>
      <c r="F84" s="117">
        <f t="shared" si="3"/>
        <v>0.07081170064581487</v>
      </c>
      <c r="G84" s="33">
        <f t="shared" si="4"/>
        <v>2796</v>
      </c>
      <c r="H84" s="33">
        <f t="shared" si="5"/>
        <v>188</v>
      </c>
    </row>
    <row r="85" spans="1:8" ht="15">
      <c r="A85" s="113">
        <v>95</v>
      </c>
      <c r="B85" s="112" t="s">
        <v>85</v>
      </c>
      <c r="C85" s="33">
        <v>60565</v>
      </c>
      <c r="D85" s="33">
        <v>59673</v>
      </c>
      <c r="E85" s="33">
        <v>58986</v>
      </c>
      <c r="F85" s="117">
        <f t="shared" si="3"/>
        <v>-0.02607116321307686</v>
      </c>
      <c r="G85" s="33">
        <f t="shared" si="4"/>
        <v>-1579</v>
      </c>
      <c r="H85" s="33">
        <f t="shared" si="5"/>
        <v>-687</v>
      </c>
    </row>
    <row r="86" spans="1:8" ht="15">
      <c r="A86" s="113">
        <v>96</v>
      </c>
      <c r="B86" s="112" t="s">
        <v>86</v>
      </c>
      <c r="C86" s="33">
        <v>97490</v>
      </c>
      <c r="D86" s="33">
        <v>100053</v>
      </c>
      <c r="E86" s="33">
        <v>99118</v>
      </c>
      <c r="F86" s="117">
        <f t="shared" si="3"/>
        <v>0.016699148630628782</v>
      </c>
      <c r="G86" s="33">
        <f t="shared" si="4"/>
        <v>1628</v>
      </c>
      <c r="H86" s="33">
        <f t="shared" si="5"/>
        <v>-935</v>
      </c>
    </row>
    <row r="87" spans="1:8" ht="15">
      <c r="A87" s="113">
        <v>97</v>
      </c>
      <c r="B87" s="112" t="s">
        <v>87</v>
      </c>
      <c r="C87" s="33">
        <v>36236</v>
      </c>
      <c r="D87" s="33">
        <v>30693</v>
      </c>
      <c r="E87" s="33">
        <v>29979</v>
      </c>
      <c r="F87" s="117">
        <f t="shared" si="3"/>
        <v>-0.1726735842808257</v>
      </c>
      <c r="G87" s="33">
        <f t="shared" si="4"/>
        <v>-6257</v>
      </c>
      <c r="H87" s="33">
        <f t="shared" si="5"/>
        <v>-714</v>
      </c>
    </row>
    <row r="88" spans="1:8" ht="15">
      <c r="A88" s="113">
        <v>98</v>
      </c>
      <c r="B88" s="112" t="s">
        <v>88</v>
      </c>
      <c r="C88" s="33">
        <v>1193</v>
      </c>
      <c r="D88" s="33">
        <v>1142</v>
      </c>
      <c r="E88" s="33">
        <v>1113</v>
      </c>
      <c r="F88" s="117">
        <f t="shared" si="3"/>
        <v>-0.06705783738474434</v>
      </c>
      <c r="G88" s="33">
        <f t="shared" si="4"/>
        <v>-80</v>
      </c>
      <c r="H88" s="33">
        <f t="shared" si="5"/>
        <v>-29</v>
      </c>
    </row>
    <row r="89" spans="1:8" ht="15">
      <c r="A89" s="113">
        <v>99</v>
      </c>
      <c r="B89" s="112" t="s">
        <v>89</v>
      </c>
      <c r="C89" s="33">
        <v>3272</v>
      </c>
      <c r="D89" s="33">
        <v>3843</v>
      </c>
      <c r="E89" s="33">
        <v>3866</v>
      </c>
      <c r="F89" s="117">
        <f t="shared" si="3"/>
        <v>0.1815403422982885</v>
      </c>
      <c r="G89" s="33">
        <f t="shared" si="4"/>
        <v>594</v>
      </c>
      <c r="H89" s="33">
        <f t="shared" si="5"/>
        <v>23</v>
      </c>
    </row>
    <row r="90" spans="1:8" ht="14.5" customHeight="1">
      <c r="A90" s="135" t="s">
        <v>90</v>
      </c>
      <c r="B90" s="135"/>
      <c r="C90" s="33">
        <v>10766241</v>
      </c>
      <c r="D90" s="33">
        <v>11352918</v>
      </c>
      <c r="E90" s="33">
        <v>11058704</v>
      </c>
      <c r="F90" s="117">
        <f t="shared" si="3"/>
        <v>0.02716482010759373</v>
      </c>
      <c r="G90" s="33">
        <f t="shared" si="4"/>
        <v>292463</v>
      </c>
      <c r="H90" s="33">
        <f t="shared" si="5"/>
        <v>-294214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78"/>
  <sheetViews>
    <sheetView zoomScale="90" zoomScaleNormal="90" workbookViewId="0" topLeftCell="A1">
      <pane ySplit="1" topLeftCell="A2" activePane="bottomLeft" state="frozen"/>
      <selection pane="bottomLeft" activeCell="O11" sqref="O11"/>
    </sheetView>
  </sheetViews>
  <sheetFormatPr defaultColWidth="8.8515625" defaultRowHeight="15"/>
  <cols>
    <col min="1" max="1" width="17.28125" style="7" bestFit="1" customWidth="1"/>
    <col min="2" max="2" width="34.421875" style="7" bestFit="1" customWidth="1"/>
    <col min="3" max="3" width="12.00390625" style="7" customWidth="1"/>
    <col min="4" max="4" width="10.140625" style="0" customWidth="1"/>
    <col min="5" max="5" width="12.00390625" style="7" customWidth="1"/>
    <col min="6" max="6" width="17.8515625" style="7" customWidth="1"/>
    <col min="7" max="7" width="28.421875" style="7" customWidth="1"/>
    <col min="8" max="8" width="26.7109375" style="7" customWidth="1"/>
    <col min="9" max="9" width="22.00390625" style="7" customWidth="1"/>
    <col min="10" max="10" width="27.57421875" style="7" customWidth="1"/>
    <col min="11" max="11" width="8.8515625" style="7" customWidth="1"/>
    <col min="12" max="19" width="8.8515625" style="9" customWidth="1"/>
    <col min="20" max="16384" width="8.8515625" style="7" customWidth="1"/>
  </cols>
  <sheetData>
    <row r="1" spans="1:11" ht="29">
      <c r="A1" s="6" t="s">
        <v>1</v>
      </c>
      <c r="B1" s="6" t="s">
        <v>91</v>
      </c>
      <c r="C1" s="55">
        <v>42005</v>
      </c>
      <c r="D1" s="55">
        <v>42339</v>
      </c>
      <c r="E1" s="55">
        <v>42370</v>
      </c>
      <c r="F1" s="1" t="s">
        <v>283</v>
      </c>
      <c r="G1" s="1" t="s">
        <v>284</v>
      </c>
      <c r="H1" s="1" t="s">
        <v>285</v>
      </c>
      <c r="I1" s="1" t="s">
        <v>288</v>
      </c>
      <c r="J1" s="45" t="s">
        <v>287</v>
      </c>
      <c r="K1" s="9"/>
    </row>
    <row r="2" spans="1:14" ht="15">
      <c r="A2" s="49">
        <v>10</v>
      </c>
      <c r="B2" s="47" t="s">
        <v>10</v>
      </c>
      <c r="C2" s="64">
        <v>427341</v>
      </c>
      <c r="D2" s="64">
        <v>441794</v>
      </c>
      <c r="E2" s="64">
        <v>434400</v>
      </c>
      <c r="F2" s="118">
        <f aca="true" t="shared" si="0" ref="F2:F26">E2/$E$26</f>
        <v>0.12278119763109169</v>
      </c>
      <c r="G2" s="118">
        <f aca="true" t="shared" si="1" ref="G2:G26">(E2-C2)/C2</f>
        <v>0.016518424396442185</v>
      </c>
      <c r="H2" s="64">
        <f aca="true" t="shared" si="2" ref="H2:H26">E2-C2</f>
        <v>7059</v>
      </c>
      <c r="I2" s="48">
        <f>H2/$H$26</f>
        <v>-0.6241379310344828</v>
      </c>
      <c r="J2" s="82">
        <f>E2-D2</f>
        <v>-7394</v>
      </c>
      <c r="K2" s="10"/>
      <c r="L2" s="68"/>
      <c r="M2" s="69"/>
      <c r="N2" s="68"/>
    </row>
    <row r="3" spans="1:14" ht="15">
      <c r="A3" s="49">
        <v>11</v>
      </c>
      <c r="B3" s="47" t="s">
        <v>11</v>
      </c>
      <c r="C3" s="64">
        <v>14470</v>
      </c>
      <c r="D3" s="64">
        <v>15104</v>
      </c>
      <c r="E3" s="64">
        <v>14694</v>
      </c>
      <c r="F3" s="118">
        <f t="shared" si="0"/>
        <v>0.004153192720974358</v>
      </c>
      <c r="G3" s="118">
        <f t="shared" si="1"/>
        <v>0.015480304077401521</v>
      </c>
      <c r="H3" s="64">
        <f t="shared" si="2"/>
        <v>224</v>
      </c>
      <c r="I3" s="48">
        <f aca="true" t="shared" si="3" ref="I3:I26">H3/$H$26</f>
        <v>-0.019805481874447393</v>
      </c>
      <c r="J3" s="82">
        <f aca="true" t="shared" si="4" ref="J3:J26">E3-D3</f>
        <v>-410</v>
      </c>
      <c r="K3" s="10"/>
      <c r="L3" s="68"/>
      <c r="M3" s="69"/>
      <c r="N3" s="68"/>
    </row>
    <row r="4" spans="1:14" ht="17.25" customHeight="1">
      <c r="A4" s="49">
        <v>12</v>
      </c>
      <c r="B4" s="47" t="s">
        <v>12</v>
      </c>
      <c r="C4" s="64">
        <v>3735</v>
      </c>
      <c r="D4" s="64">
        <v>3769</v>
      </c>
      <c r="E4" s="64">
        <v>3796</v>
      </c>
      <c r="F4" s="118">
        <f t="shared" si="0"/>
        <v>0.0010729222518591713</v>
      </c>
      <c r="G4" s="118">
        <f t="shared" si="1"/>
        <v>0.016331994645247656</v>
      </c>
      <c r="H4" s="64">
        <f t="shared" si="2"/>
        <v>61</v>
      </c>
      <c r="I4" s="48">
        <f t="shared" si="3"/>
        <v>-0.005393457117595048</v>
      </c>
      <c r="J4" s="82">
        <f t="shared" si="4"/>
        <v>27</v>
      </c>
      <c r="K4" s="10"/>
      <c r="L4" s="68"/>
      <c r="M4" s="69"/>
      <c r="N4" s="68"/>
    </row>
    <row r="5" spans="1:14" ht="15">
      <c r="A5" s="49">
        <v>13</v>
      </c>
      <c r="B5" s="47" t="s">
        <v>13</v>
      </c>
      <c r="C5" s="64">
        <v>437541</v>
      </c>
      <c r="D5" s="64">
        <v>420927</v>
      </c>
      <c r="E5" s="64">
        <v>416475</v>
      </c>
      <c r="F5" s="118">
        <f t="shared" si="0"/>
        <v>0.1177147773559137</v>
      </c>
      <c r="G5" s="118">
        <f t="shared" si="1"/>
        <v>-0.048146345142512356</v>
      </c>
      <c r="H5" s="64">
        <f t="shared" si="2"/>
        <v>-21066</v>
      </c>
      <c r="I5" s="48">
        <f t="shared" si="3"/>
        <v>1.8625994694960213</v>
      </c>
      <c r="J5" s="82">
        <f t="shared" si="4"/>
        <v>-4452</v>
      </c>
      <c r="K5" s="10"/>
      <c r="L5" s="68"/>
      <c r="M5" s="69"/>
      <c r="N5" s="68"/>
    </row>
    <row r="6" spans="1:14" ht="15">
      <c r="A6" s="49">
        <v>14</v>
      </c>
      <c r="B6" s="47" t="s">
        <v>14</v>
      </c>
      <c r="C6" s="64">
        <v>492246</v>
      </c>
      <c r="D6" s="64">
        <v>482816</v>
      </c>
      <c r="E6" s="64">
        <v>477548</v>
      </c>
      <c r="F6" s="118">
        <f t="shared" si="0"/>
        <v>0.1349767849132886</v>
      </c>
      <c r="G6" s="118">
        <f t="shared" si="1"/>
        <v>-0.029859054212731034</v>
      </c>
      <c r="H6" s="64">
        <f t="shared" si="2"/>
        <v>-14698</v>
      </c>
      <c r="I6" s="48">
        <f t="shared" si="3"/>
        <v>1.299557913351017</v>
      </c>
      <c r="J6" s="82">
        <f t="shared" si="4"/>
        <v>-5268</v>
      </c>
      <c r="K6" s="10"/>
      <c r="L6" s="68"/>
      <c r="M6" s="69"/>
      <c r="N6" s="68"/>
    </row>
    <row r="7" spans="1:14" ht="15">
      <c r="A7" s="49">
        <v>15</v>
      </c>
      <c r="B7" s="47" t="s">
        <v>15</v>
      </c>
      <c r="C7" s="64">
        <v>63503</v>
      </c>
      <c r="D7" s="64">
        <v>60716</v>
      </c>
      <c r="E7" s="64">
        <v>60415</v>
      </c>
      <c r="F7" s="118">
        <f t="shared" si="0"/>
        <v>0.017076026829839788</v>
      </c>
      <c r="G7" s="118">
        <f t="shared" si="1"/>
        <v>-0.04862762389178464</v>
      </c>
      <c r="H7" s="64">
        <f t="shared" si="2"/>
        <v>-3088</v>
      </c>
      <c r="I7" s="48">
        <f t="shared" si="3"/>
        <v>0.27303271441202476</v>
      </c>
      <c r="J7" s="82">
        <f t="shared" si="4"/>
        <v>-301</v>
      </c>
      <c r="K7" s="10"/>
      <c r="L7" s="68"/>
      <c r="M7" s="69"/>
      <c r="N7" s="68"/>
    </row>
    <row r="8" spans="1:14" ht="15">
      <c r="A8" s="49">
        <v>16</v>
      </c>
      <c r="B8" s="47" t="s">
        <v>16</v>
      </c>
      <c r="C8" s="64">
        <v>70249</v>
      </c>
      <c r="D8" s="64">
        <v>66355</v>
      </c>
      <c r="E8" s="64">
        <v>65726</v>
      </c>
      <c r="F8" s="118">
        <f t="shared" si="0"/>
        <v>0.01857715698780187</v>
      </c>
      <c r="G8" s="118">
        <f t="shared" si="1"/>
        <v>-0.06438525815314097</v>
      </c>
      <c r="H8" s="64">
        <f t="shared" si="2"/>
        <v>-4523</v>
      </c>
      <c r="I8" s="48">
        <f t="shared" si="3"/>
        <v>0.3999115826702034</v>
      </c>
      <c r="J8" s="82">
        <f t="shared" si="4"/>
        <v>-629</v>
      </c>
      <c r="K8" s="10"/>
      <c r="L8" s="68"/>
      <c r="M8" s="69"/>
      <c r="N8" s="68"/>
    </row>
    <row r="9" spans="1:14" ht="15">
      <c r="A9" s="49">
        <v>17</v>
      </c>
      <c r="B9" s="47" t="s">
        <v>17</v>
      </c>
      <c r="C9" s="64">
        <v>51107</v>
      </c>
      <c r="D9" s="64">
        <v>51540</v>
      </c>
      <c r="E9" s="64">
        <v>51355</v>
      </c>
      <c r="F9" s="118">
        <f t="shared" si="0"/>
        <v>0.014515258757699616</v>
      </c>
      <c r="G9" s="118">
        <f t="shared" si="1"/>
        <v>0.004852564227992251</v>
      </c>
      <c r="H9" s="64">
        <f t="shared" si="2"/>
        <v>248</v>
      </c>
      <c r="I9" s="48">
        <f t="shared" si="3"/>
        <v>-0.021927497789566756</v>
      </c>
      <c r="J9" s="82">
        <f t="shared" si="4"/>
        <v>-185</v>
      </c>
      <c r="K9" s="10"/>
      <c r="L9" s="68"/>
      <c r="M9" s="69"/>
      <c r="N9" s="68"/>
    </row>
    <row r="10" spans="1:14" ht="15">
      <c r="A10" s="49">
        <v>18</v>
      </c>
      <c r="B10" s="47" t="s">
        <v>18</v>
      </c>
      <c r="C10" s="64">
        <v>63607</v>
      </c>
      <c r="D10" s="64">
        <v>58783</v>
      </c>
      <c r="E10" s="64">
        <v>58059</v>
      </c>
      <c r="F10" s="118">
        <f t="shared" si="0"/>
        <v>0.016410114072890312</v>
      </c>
      <c r="G10" s="118">
        <f t="shared" si="1"/>
        <v>-0.0872231043753046</v>
      </c>
      <c r="H10" s="64">
        <f t="shared" si="2"/>
        <v>-5548</v>
      </c>
      <c r="I10" s="48">
        <f t="shared" si="3"/>
        <v>0.4905393457117595</v>
      </c>
      <c r="J10" s="82">
        <f t="shared" si="4"/>
        <v>-724</v>
      </c>
      <c r="K10" s="10"/>
      <c r="L10" s="68"/>
      <c r="M10" s="69"/>
      <c r="N10" s="68"/>
    </row>
    <row r="11" spans="1:14" ht="15">
      <c r="A11" s="49">
        <v>19</v>
      </c>
      <c r="B11" s="47" t="s">
        <v>19</v>
      </c>
      <c r="C11" s="64">
        <v>7957</v>
      </c>
      <c r="D11" s="64">
        <v>8002</v>
      </c>
      <c r="E11" s="64">
        <v>8056</v>
      </c>
      <c r="F11" s="118">
        <f t="shared" si="0"/>
        <v>0.002276992007633689</v>
      </c>
      <c r="G11" s="118">
        <f t="shared" si="1"/>
        <v>0.012441875078547191</v>
      </c>
      <c r="H11" s="64">
        <f t="shared" si="2"/>
        <v>99</v>
      </c>
      <c r="I11" s="48">
        <f t="shared" si="3"/>
        <v>-0.008753315649867375</v>
      </c>
      <c r="J11" s="82">
        <f t="shared" si="4"/>
        <v>54</v>
      </c>
      <c r="K11" s="10"/>
      <c r="L11" s="68"/>
      <c r="M11" s="69"/>
      <c r="N11" s="68"/>
    </row>
    <row r="12" spans="1:11" ht="15">
      <c r="A12" s="49">
        <v>20</v>
      </c>
      <c r="B12" s="47" t="s">
        <v>20</v>
      </c>
      <c r="C12" s="64">
        <v>72419</v>
      </c>
      <c r="D12" s="64">
        <v>74175</v>
      </c>
      <c r="E12" s="64">
        <v>73431</v>
      </c>
      <c r="F12" s="118">
        <f t="shared" si="0"/>
        <v>0.02075494043105132</v>
      </c>
      <c r="G12" s="118">
        <f t="shared" si="1"/>
        <v>0.0139742332813212</v>
      </c>
      <c r="H12" s="64">
        <f t="shared" si="2"/>
        <v>1012</v>
      </c>
      <c r="I12" s="48">
        <f t="shared" si="3"/>
        <v>-0.08947833775419982</v>
      </c>
      <c r="J12" s="82">
        <f t="shared" si="4"/>
        <v>-744</v>
      </c>
      <c r="K12" s="9"/>
    </row>
    <row r="13" spans="1:12" ht="15">
      <c r="A13" s="49">
        <v>21</v>
      </c>
      <c r="B13" s="47" t="s">
        <v>21</v>
      </c>
      <c r="C13" s="64">
        <v>18934</v>
      </c>
      <c r="D13" s="64">
        <v>20405</v>
      </c>
      <c r="E13" s="64">
        <v>20285</v>
      </c>
      <c r="F13" s="118">
        <f t="shared" si="0"/>
        <v>0.0057334636140577684</v>
      </c>
      <c r="G13" s="118">
        <f t="shared" si="1"/>
        <v>0.07135312136896588</v>
      </c>
      <c r="H13" s="64">
        <f t="shared" si="2"/>
        <v>1351</v>
      </c>
      <c r="I13" s="48">
        <f t="shared" si="3"/>
        <v>-0.11945181255526083</v>
      </c>
      <c r="J13" s="82">
        <f t="shared" si="4"/>
        <v>-120</v>
      </c>
      <c r="K13" s="9"/>
      <c r="L13" s="68"/>
    </row>
    <row r="14" spans="1:12" ht="15">
      <c r="A14" s="49">
        <v>22</v>
      </c>
      <c r="B14" s="47" t="s">
        <v>22</v>
      </c>
      <c r="C14" s="64">
        <v>190795</v>
      </c>
      <c r="D14" s="64">
        <v>198187</v>
      </c>
      <c r="E14" s="64">
        <v>194316</v>
      </c>
      <c r="F14" s="118">
        <f t="shared" si="0"/>
        <v>0.054922539592272585</v>
      </c>
      <c r="G14" s="118">
        <f t="shared" si="1"/>
        <v>0.01845436201158311</v>
      </c>
      <c r="H14" s="64">
        <f t="shared" si="2"/>
        <v>3521</v>
      </c>
      <c r="I14" s="48">
        <f t="shared" si="3"/>
        <v>-0.31131741821396997</v>
      </c>
      <c r="J14" s="82">
        <f t="shared" si="4"/>
        <v>-3871</v>
      </c>
      <c r="K14" s="9"/>
      <c r="L14" s="68"/>
    </row>
    <row r="15" spans="1:12" ht="15">
      <c r="A15" s="49">
        <v>23</v>
      </c>
      <c r="B15" s="47" t="s">
        <v>23</v>
      </c>
      <c r="C15" s="64">
        <v>212475</v>
      </c>
      <c r="D15" s="64">
        <v>222421</v>
      </c>
      <c r="E15" s="64">
        <v>215201</v>
      </c>
      <c r="F15" s="118">
        <f t="shared" si="0"/>
        <v>0.06082559049587606</v>
      </c>
      <c r="G15" s="118">
        <f t="shared" si="1"/>
        <v>0.012829744675844216</v>
      </c>
      <c r="H15" s="64">
        <f t="shared" si="2"/>
        <v>2726</v>
      </c>
      <c r="I15" s="48">
        <f t="shared" si="3"/>
        <v>-0.24102564102564103</v>
      </c>
      <c r="J15" s="82">
        <f t="shared" si="4"/>
        <v>-7220</v>
      </c>
      <c r="K15" s="9"/>
      <c r="L15" s="68"/>
    </row>
    <row r="16" spans="1:12" ht="15">
      <c r="A16" s="49">
        <v>24</v>
      </c>
      <c r="B16" s="47" t="s">
        <v>24</v>
      </c>
      <c r="C16" s="64">
        <v>150249</v>
      </c>
      <c r="D16" s="64">
        <v>149301</v>
      </c>
      <c r="E16" s="64">
        <v>148358</v>
      </c>
      <c r="F16" s="118">
        <f t="shared" si="0"/>
        <v>0.041932718504036605</v>
      </c>
      <c r="G16" s="118">
        <f t="shared" si="1"/>
        <v>-0.01258577428135961</v>
      </c>
      <c r="H16" s="64">
        <f t="shared" si="2"/>
        <v>-1891</v>
      </c>
      <c r="I16" s="48">
        <f t="shared" si="3"/>
        <v>0.1671971706454465</v>
      </c>
      <c r="J16" s="82">
        <f t="shared" si="4"/>
        <v>-943</v>
      </c>
      <c r="K16" s="9"/>
      <c r="L16" s="68"/>
    </row>
    <row r="17" spans="1:12" ht="15">
      <c r="A17" s="49">
        <v>25</v>
      </c>
      <c r="B17" s="47" t="s">
        <v>25</v>
      </c>
      <c r="C17" s="64">
        <v>394582</v>
      </c>
      <c r="D17" s="64">
        <v>393638</v>
      </c>
      <c r="E17" s="64">
        <v>390175</v>
      </c>
      <c r="F17" s="118">
        <f t="shared" si="0"/>
        <v>0.11028120116416021</v>
      </c>
      <c r="G17" s="118">
        <f t="shared" si="1"/>
        <v>-0.011168781140548733</v>
      </c>
      <c r="H17" s="64">
        <f t="shared" si="2"/>
        <v>-4407</v>
      </c>
      <c r="I17" s="48">
        <f t="shared" si="3"/>
        <v>0.3896551724137931</v>
      </c>
      <c r="J17" s="82">
        <f t="shared" si="4"/>
        <v>-3463</v>
      </c>
      <c r="K17" s="9"/>
      <c r="L17" s="68"/>
    </row>
    <row r="18" spans="1:12" ht="15">
      <c r="A18" s="49">
        <v>26</v>
      </c>
      <c r="B18" s="47" t="s">
        <v>26</v>
      </c>
      <c r="C18" s="64">
        <v>34782</v>
      </c>
      <c r="D18" s="64">
        <v>33431</v>
      </c>
      <c r="E18" s="64">
        <v>33392</v>
      </c>
      <c r="F18" s="118">
        <f t="shared" si="0"/>
        <v>0.009438097954183733</v>
      </c>
      <c r="G18" s="118">
        <f t="shared" si="1"/>
        <v>-0.03996319935598873</v>
      </c>
      <c r="H18" s="64">
        <f t="shared" si="2"/>
        <v>-1390</v>
      </c>
      <c r="I18" s="48">
        <f t="shared" si="3"/>
        <v>0.1229000884173298</v>
      </c>
      <c r="J18" s="82">
        <f t="shared" si="4"/>
        <v>-39</v>
      </c>
      <c r="K18" s="9"/>
      <c r="L18" s="68"/>
    </row>
    <row r="19" spans="1:12" ht="15">
      <c r="A19" s="49">
        <v>27</v>
      </c>
      <c r="B19" s="47" t="s">
        <v>27</v>
      </c>
      <c r="C19" s="64">
        <v>122146</v>
      </c>
      <c r="D19" s="64">
        <v>130808</v>
      </c>
      <c r="E19" s="64">
        <v>130446</v>
      </c>
      <c r="F19" s="118">
        <f t="shared" si="0"/>
        <v>0.036869972620132106</v>
      </c>
      <c r="G19" s="118">
        <f t="shared" si="1"/>
        <v>0.06795146791544546</v>
      </c>
      <c r="H19" s="64">
        <f t="shared" si="2"/>
        <v>8300</v>
      </c>
      <c r="I19" s="48">
        <f t="shared" si="3"/>
        <v>-0.7338638373121131</v>
      </c>
      <c r="J19" s="82">
        <f t="shared" si="4"/>
        <v>-362</v>
      </c>
      <c r="K19" s="9"/>
      <c r="L19" s="68"/>
    </row>
    <row r="20" spans="1:12" ht="15">
      <c r="A20" s="49">
        <v>28</v>
      </c>
      <c r="B20" s="47" t="s">
        <v>28</v>
      </c>
      <c r="C20" s="64">
        <v>135208</v>
      </c>
      <c r="D20" s="64">
        <v>139862</v>
      </c>
      <c r="E20" s="64">
        <v>141134</v>
      </c>
      <c r="F20" s="118">
        <f t="shared" si="0"/>
        <v>0.03989088753790629</v>
      </c>
      <c r="G20" s="118">
        <f t="shared" si="1"/>
        <v>0.043828767528548605</v>
      </c>
      <c r="H20" s="64">
        <f t="shared" si="2"/>
        <v>5926</v>
      </c>
      <c r="I20" s="48">
        <f t="shared" si="3"/>
        <v>-0.5239610963748895</v>
      </c>
      <c r="J20" s="82">
        <f t="shared" si="4"/>
        <v>1272</v>
      </c>
      <c r="K20" s="9"/>
      <c r="L20" s="68"/>
    </row>
    <row r="21" spans="1:12" ht="15">
      <c r="A21" s="49">
        <v>29</v>
      </c>
      <c r="B21" s="47" t="s">
        <v>29</v>
      </c>
      <c r="C21" s="64">
        <v>153841</v>
      </c>
      <c r="D21" s="64">
        <v>173070</v>
      </c>
      <c r="E21" s="64">
        <v>175160</v>
      </c>
      <c r="F21" s="118">
        <f t="shared" si="0"/>
        <v>0.049508182728043325</v>
      </c>
      <c r="G21" s="118">
        <f t="shared" si="1"/>
        <v>0.13857814236776933</v>
      </c>
      <c r="H21" s="64">
        <f t="shared" si="2"/>
        <v>21319</v>
      </c>
      <c r="I21" s="48">
        <f t="shared" si="3"/>
        <v>-1.8849690539345711</v>
      </c>
      <c r="J21" s="82">
        <f t="shared" si="4"/>
        <v>2090</v>
      </c>
      <c r="K21" s="9"/>
      <c r="L21" s="68"/>
    </row>
    <row r="22" spans="1:12" ht="15">
      <c r="A22" s="49">
        <v>30</v>
      </c>
      <c r="B22" s="47" t="s">
        <v>30</v>
      </c>
      <c r="C22" s="64">
        <v>45380</v>
      </c>
      <c r="D22" s="64">
        <v>47961</v>
      </c>
      <c r="E22" s="64">
        <v>46772</v>
      </c>
      <c r="F22" s="118">
        <f t="shared" si="0"/>
        <v>0.013219894511052993</v>
      </c>
      <c r="G22" s="118">
        <f t="shared" si="1"/>
        <v>0.030674305861613044</v>
      </c>
      <c r="H22" s="64">
        <f t="shared" si="2"/>
        <v>1392</v>
      </c>
      <c r="I22" s="48">
        <f t="shared" si="3"/>
        <v>-0.12307692307692308</v>
      </c>
      <c r="J22" s="82">
        <f t="shared" si="4"/>
        <v>-1189</v>
      </c>
      <c r="K22" s="9"/>
      <c r="L22" s="68"/>
    </row>
    <row r="23" spans="1:12" ht="15">
      <c r="A23" s="49">
        <v>31</v>
      </c>
      <c r="B23" s="47" t="s">
        <v>31</v>
      </c>
      <c r="C23" s="64">
        <v>163940</v>
      </c>
      <c r="D23" s="64">
        <v>164723</v>
      </c>
      <c r="E23" s="64">
        <v>162668</v>
      </c>
      <c r="F23" s="118">
        <f t="shared" si="0"/>
        <v>0.04597737535970171</v>
      </c>
      <c r="G23" s="118">
        <f t="shared" si="1"/>
        <v>-0.00775893619616933</v>
      </c>
      <c r="H23" s="64">
        <f t="shared" si="2"/>
        <v>-1272</v>
      </c>
      <c r="I23" s="48">
        <f t="shared" si="3"/>
        <v>0.11246684350132626</v>
      </c>
      <c r="J23" s="82">
        <f t="shared" si="4"/>
        <v>-2055</v>
      </c>
      <c r="K23" s="9"/>
      <c r="L23" s="26"/>
    </row>
    <row r="24" spans="1:12" ht="15">
      <c r="A24" s="49">
        <v>32</v>
      </c>
      <c r="B24" s="47" t="s">
        <v>32</v>
      </c>
      <c r="C24" s="64">
        <v>53496</v>
      </c>
      <c r="D24" s="64">
        <v>54619</v>
      </c>
      <c r="E24" s="64">
        <v>54277</v>
      </c>
      <c r="F24" s="118">
        <f t="shared" si="0"/>
        <v>0.015341148857787208</v>
      </c>
      <c r="G24" s="118">
        <f t="shared" si="1"/>
        <v>0.014599222371766113</v>
      </c>
      <c r="H24" s="64">
        <f t="shared" si="2"/>
        <v>781</v>
      </c>
      <c r="I24" s="48">
        <f t="shared" si="3"/>
        <v>-0.06905393457117595</v>
      </c>
      <c r="J24" s="82">
        <f t="shared" si="4"/>
        <v>-342</v>
      </c>
      <c r="K24" s="9"/>
      <c r="L24" s="10"/>
    </row>
    <row r="25" spans="1:12" ht="15">
      <c r="A25" s="49">
        <v>33</v>
      </c>
      <c r="B25" s="47" t="s">
        <v>33</v>
      </c>
      <c r="C25" s="64">
        <v>169308</v>
      </c>
      <c r="D25" s="64">
        <v>166330</v>
      </c>
      <c r="E25" s="64">
        <v>161862</v>
      </c>
      <c r="F25" s="118">
        <f t="shared" si="0"/>
        <v>0.04574956310074531</v>
      </c>
      <c r="G25" s="118">
        <f t="shared" si="1"/>
        <v>-0.04397902048337941</v>
      </c>
      <c r="H25" s="64">
        <f t="shared" si="2"/>
        <v>-7446</v>
      </c>
      <c r="I25" s="48">
        <f t="shared" si="3"/>
        <v>0.6583554376657825</v>
      </c>
      <c r="J25" s="82">
        <f t="shared" si="4"/>
        <v>-4468</v>
      </c>
      <c r="K25" s="9"/>
      <c r="L25" s="10"/>
    </row>
    <row r="26" spans="1:19" s="11" customFormat="1" ht="15">
      <c r="A26" s="132" t="s">
        <v>255</v>
      </c>
      <c r="B26" s="132"/>
      <c r="C26" s="76">
        <v>3549311</v>
      </c>
      <c r="D26" s="76">
        <v>3578737</v>
      </c>
      <c r="E26" s="76">
        <v>3538001</v>
      </c>
      <c r="F26" s="118">
        <f t="shared" si="0"/>
        <v>1</v>
      </c>
      <c r="G26" s="118">
        <f t="shared" si="1"/>
        <v>-0.003186533949828572</v>
      </c>
      <c r="H26" s="64">
        <f t="shared" si="2"/>
        <v>-11310</v>
      </c>
      <c r="I26" s="48">
        <f t="shared" si="3"/>
        <v>1</v>
      </c>
      <c r="J26" s="82">
        <f t="shared" si="4"/>
        <v>-40736</v>
      </c>
      <c r="K26" s="10"/>
      <c r="L26" s="10"/>
      <c r="M26" s="29"/>
      <c r="N26" s="29"/>
      <c r="O26" s="29"/>
      <c r="P26" s="29"/>
      <c r="Q26" s="29"/>
      <c r="R26" s="29"/>
      <c r="S26" s="29"/>
    </row>
    <row r="27" spans="3:12" ht="15">
      <c r="C27" s="13"/>
      <c r="E27" s="13"/>
      <c r="F27" s="68"/>
      <c r="H27" s="21"/>
      <c r="I27" s="20"/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2:11" ht="15">
      <c r="B30" s="9"/>
      <c r="C30" s="9"/>
      <c r="K30" s="10"/>
    </row>
    <row r="31" spans="2:11" ht="15">
      <c r="B31" s="9"/>
      <c r="C31" s="9"/>
      <c r="K31" s="10"/>
    </row>
    <row r="32" spans="2:11" ht="15">
      <c r="B32" s="9"/>
      <c r="C32" s="9"/>
      <c r="K32" s="10"/>
    </row>
    <row r="33" spans="2:11" ht="15">
      <c r="B33" s="67"/>
      <c r="C33" s="9"/>
      <c r="K33" s="10"/>
    </row>
    <row r="34" spans="2:11" ht="15">
      <c r="B34" s="9"/>
      <c r="C34" s="9"/>
      <c r="K34" s="10"/>
    </row>
    <row r="35" spans="2:11" ht="15">
      <c r="B35" s="9"/>
      <c r="C35" s="9"/>
      <c r="K35" s="10"/>
    </row>
    <row r="36" spans="2:11" ht="15">
      <c r="B36" s="9"/>
      <c r="C36" s="9"/>
      <c r="K36" s="9"/>
    </row>
    <row r="37" ht="15">
      <c r="K37" s="9"/>
    </row>
    <row r="38" ht="15">
      <c r="K38" s="9"/>
    </row>
    <row r="39" ht="15">
      <c r="K39" s="9"/>
    </row>
    <row r="40" ht="15">
      <c r="K40" s="9"/>
    </row>
    <row r="41" ht="15">
      <c r="K41" s="9"/>
    </row>
    <row r="42" ht="15">
      <c r="K42" s="9"/>
    </row>
    <row r="43" ht="15">
      <c r="K43" s="9"/>
    </row>
    <row r="44" ht="15">
      <c r="K44" s="9"/>
    </row>
    <row r="45" ht="15">
      <c r="K45" s="9"/>
    </row>
    <row r="46" ht="15">
      <c r="K46" s="9"/>
    </row>
    <row r="47" ht="15">
      <c r="K47" s="9"/>
    </row>
    <row r="48" ht="15">
      <c r="K48" s="9"/>
    </row>
    <row r="49" ht="15">
      <c r="K49" s="9"/>
    </row>
    <row r="50" ht="15">
      <c r="K50" s="9"/>
    </row>
    <row r="51" ht="15">
      <c r="K51" s="9"/>
    </row>
    <row r="52" ht="15">
      <c r="K52" s="9"/>
    </row>
    <row r="53" ht="15">
      <c r="K53" s="9"/>
    </row>
    <row r="54" ht="15">
      <c r="K54" s="9"/>
    </row>
    <row r="55" ht="15">
      <c r="K55" s="9"/>
    </row>
    <row r="56" ht="15">
      <c r="K56" s="9"/>
    </row>
    <row r="57" ht="15">
      <c r="K57" s="9"/>
    </row>
    <row r="58" ht="15">
      <c r="K58" s="9"/>
    </row>
    <row r="59" ht="15">
      <c r="K59" s="9"/>
    </row>
    <row r="60" ht="15">
      <c r="K60" s="9"/>
    </row>
    <row r="61" ht="15">
      <c r="K61" s="9"/>
    </row>
    <row r="62" ht="15">
      <c r="K62" s="9"/>
    </row>
    <row r="63" ht="15">
      <c r="K63" s="9"/>
    </row>
    <row r="64" ht="15">
      <c r="K64" s="9"/>
    </row>
    <row r="65" ht="15">
      <c r="K65" s="9"/>
    </row>
    <row r="66" ht="15">
      <c r="K66" s="9"/>
    </row>
    <row r="67" ht="15">
      <c r="K67" s="9"/>
    </row>
    <row r="68" ht="15">
      <c r="K68" s="9"/>
    </row>
    <row r="69" ht="15">
      <c r="K69" s="9"/>
    </row>
    <row r="70" ht="15">
      <c r="K70" s="9"/>
    </row>
    <row r="71" ht="15">
      <c r="K71" s="9"/>
    </row>
    <row r="72" ht="15">
      <c r="K72" s="9"/>
    </row>
    <row r="73" ht="15">
      <c r="K73" s="9"/>
    </row>
    <row r="74" ht="15">
      <c r="K74" s="9"/>
    </row>
    <row r="75" ht="15">
      <c r="K75" s="9"/>
    </row>
    <row r="76" ht="15">
      <c r="K76" s="9"/>
    </row>
    <row r="77" ht="15">
      <c r="K77" s="9"/>
    </row>
    <row r="78" ht="15">
      <c r="K78" s="9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95"/>
  <sheetViews>
    <sheetView workbookViewId="0" topLeftCell="F1">
      <pane ySplit="1" topLeftCell="A2" activePane="bottomLeft" state="frozen"/>
      <selection pane="bottomLeft" activeCell="Z10" sqref="Z10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7.8515625" style="7" customWidth="1"/>
    <col min="7" max="7" width="27.140625" style="7" customWidth="1"/>
    <col min="8" max="8" width="26.421875" style="7" customWidth="1"/>
    <col min="9" max="9" width="20.421875" style="7" customWidth="1"/>
    <col min="10" max="10" width="23.421875" style="7" customWidth="1"/>
    <col min="11" max="12" width="9.140625" style="7" customWidth="1"/>
    <col min="13" max="13" width="32.140625" style="7" bestFit="1" customWidth="1"/>
    <col min="14" max="16384" width="9.140625" style="7" customWidth="1"/>
  </cols>
  <sheetData>
    <row r="1" spans="1:10" ht="29">
      <c r="A1" s="14" t="s">
        <v>1</v>
      </c>
      <c r="B1" s="6" t="s">
        <v>91</v>
      </c>
      <c r="C1" s="55">
        <v>42005</v>
      </c>
      <c r="D1" s="55">
        <v>42339</v>
      </c>
      <c r="E1" s="55">
        <v>42370</v>
      </c>
      <c r="F1" s="1" t="s">
        <v>283</v>
      </c>
      <c r="G1" s="1" t="s">
        <v>289</v>
      </c>
      <c r="H1" s="1" t="s">
        <v>290</v>
      </c>
      <c r="I1" s="1" t="s">
        <v>286</v>
      </c>
      <c r="J1" s="45" t="s">
        <v>291</v>
      </c>
    </row>
    <row r="2" spans="1:10" ht="15">
      <c r="A2" s="46">
        <v>1</v>
      </c>
      <c r="B2" s="47" t="s">
        <v>2</v>
      </c>
      <c r="C2" s="82">
        <v>14890</v>
      </c>
      <c r="D2" s="82">
        <v>16334</v>
      </c>
      <c r="E2" s="82">
        <v>16172</v>
      </c>
      <c r="F2" s="118">
        <f aca="true" t="shared" si="0" ref="F2:F65">E2/$E$90</f>
        <v>0.009455966198955354</v>
      </c>
      <c r="G2" s="118">
        <f aca="true" t="shared" si="1" ref="G2:G65">(E2-C2)/C2</f>
        <v>0.08609805238415044</v>
      </c>
      <c r="H2" s="64">
        <f aca="true" t="shared" si="2" ref="H2:H65">E2-C2</f>
        <v>1282</v>
      </c>
      <c r="I2" s="48">
        <f>H2/$H$90</f>
        <v>0.02590369966256491</v>
      </c>
      <c r="J2" s="82">
        <f aca="true" t="shared" si="3" ref="J2:J65">E2-D2</f>
        <v>-162</v>
      </c>
    </row>
    <row r="3" spans="1:10" ht="15">
      <c r="A3" s="46">
        <v>2</v>
      </c>
      <c r="B3" s="47" t="s">
        <v>3</v>
      </c>
      <c r="C3" s="82">
        <v>2380</v>
      </c>
      <c r="D3" s="82">
        <v>3458</v>
      </c>
      <c r="E3" s="82">
        <v>2875</v>
      </c>
      <c r="F3" s="118">
        <f t="shared" si="0"/>
        <v>0.0016810476639869305</v>
      </c>
      <c r="G3" s="118">
        <f t="shared" si="1"/>
        <v>0.20798319327731093</v>
      </c>
      <c r="H3" s="64">
        <f t="shared" si="2"/>
        <v>495</v>
      </c>
      <c r="I3" s="48">
        <f aca="true" t="shared" si="4" ref="I3:I66">H3/$H$90</f>
        <v>0.01000181851245681</v>
      </c>
      <c r="J3" s="82">
        <f t="shared" si="3"/>
        <v>-583</v>
      </c>
    </row>
    <row r="4" spans="1:10" ht="15">
      <c r="A4" s="46">
        <v>3</v>
      </c>
      <c r="B4" s="47" t="s">
        <v>4</v>
      </c>
      <c r="C4" s="82">
        <v>1157</v>
      </c>
      <c r="D4" s="82">
        <v>1174</v>
      </c>
      <c r="E4" s="82">
        <v>1167</v>
      </c>
      <c r="F4" s="118">
        <f t="shared" si="0"/>
        <v>0.0006823591735209557</v>
      </c>
      <c r="G4" s="118">
        <f t="shared" si="1"/>
        <v>0.00864304235090752</v>
      </c>
      <c r="H4" s="64">
        <f t="shared" si="2"/>
        <v>10</v>
      </c>
      <c r="I4" s="48">
        <f t="shared" si="4"/>
        <v>0.00020205693964559212</v>
      </c>
      <c r="J4" s="82">
        <f t="shared" si="3"/>
        <v>-7</v>
      </c>
    </row>
    <row r="5" spans="1:10" ht="15">
      <c r="A5" s="46">
        <v>5</v>
      </c>
      <c r="B5" s="47" t="s">
        <v>5</v>
      </c>
      <c r="C5" s="82">
        <v>709</v>
      </c>
      <c r="D5" s="82">
        <v>656</v>
      </c>
      <c r="E5" s="82">
        <v>636</v>
      </c>
      <c r="F5" s="118">
        <f t="shared" si="0"/>
        <v>0.0003718769788854566</v>
      </c>
      <c r="G5" s="118">
        <f t="shared" si="1"/>
        <v>-0.10296191819464035</v>
      </c>
      <c r="H5" s="64">
        <f t="shared" si="2"/>
        <v>-73</v>
      </c>
      <c r="I5" s="48">
        <f t="shared" si="4"/>
        <v>-0.0014750156594128226</v>
      </c>
      <c r="J5" s="82">
        <f t="shared" si="3"/>
        <v>-20</v>
      </c>
    </row>
    <row r="6" spans="1:10" ht="15.75" customHeight="1">
      <c r="A6" s="46">
        <v>6</v>
      </c>
      <c r="B6" s="47" t="s">
        <v>6</v>
      </c>
      <c r="C6" s="82">
        <v>53</v>
      </c>
      <c r="D6" s="82">
        <v>51</v>
      </c>
      <c r="E6" s="82">
        <v>51</v>
      </c>
      <c r="F6" s="118">
        <f t="shared" si="0"/>
        <v>2.9820323778550766E-05</v>
      </c>
      <c r="G6" s="118">
        <f t="shared" si="1"/>
        <v>-0.03773584905660377</v>
      </c>
      <c r="H6" s="64">
        <f t="shared" si="2"/>
        <v>-2</v>
      </c>
      <c r="I6" s="48">
        <f t="shared" si="4"/>
        <v>-4.0411387929118424E-05</v>
      </c>
      <c r="J6" s="82">
        <f t="shared" si="3"/>
        <v>0</v>
      </c>
    </row>
    <row r="7" spans="1:10" ht="15">
      <c r="A7" s="46">
        <v>7</v>
      </c>
      <c r="B7" s="47" t="s">
        <v>7</v>
      </c>
      <c r="C7" s="82">
        <v>913</v>
      </c>
      <c r="D7" s="82">
        <v>924</v>
      </c>
      <c r="E7" s="82">
        <v>882</v>
      </c>
      <c r="F7" s="118">
        <f t="shared" si="0"/>
        <v>0.0005157161876996427</v>
      </c>
      <c r="G7" s="118">
        <f t="shared" si="1"/>
        <v>-0.033953997809419496</v>
      </c>
      <c r="H7" s="64">
        <f t="shared" si="2"/>
        <v>-31</v>
      </c>
      <c r="I7" s="48">
        <f t="shared" si="4"/>
        <v>-0.0006263765129013355</v>
      </c>
      <c r="J7" s="82">
        <f t="shared" si="3"/>
        <v>-42</v>
      </c>
    </row>
    <row r="8" spans="1:10" ht="15">
      <c r="A8" s="46">
        <v>8</v>
      </c>
      <c r="B8" s="47" t="s">
        <v>8</v>
      </c>
      <c r="C8" s="82">
        <v>4468</v>
      </c>
      <c r="D8" s="82">
        <v>4697</v>
      </c>
      <c r="E8" s="82">
        <v>4526</v>
      </c>
      <c r="F8" s="118">
        <f t="shared" si="0"/>
        <v>0.0026464075572886427</v>
      </c>
      <c r="G8" s="118">
        <f t="shared" si="1"/>
        <v>0.012981199641897942</v>
      </c>
      <c r="H8" s="64">
        <f t="shared" si="2"/>
        <v>58</v>
      </c>
      <c r="I8" s="48">
        <f t="shared" si="4"/>
        <v>0.0011719302499444344</v>
      </c>
      <c r="J8" s="82">
        <f t="shared" si="3"/>
        <v>-171</v>
      </c>
    </row>
    <row r="9" spans="1:10" ht="15">
      <c r="A9" s="46">
        <v>9</v>
      </c>
      <c r="B9" s="47" t="s">
        <v>9</v>
      </c>
      <c r="C9" s="82">
        <v>447</v>
      </c>
      <c r="D9" s="82">
        <v>459</v>
      </c>
      <c r="E9" s="82">
        <v>436</v>
      </c>
      <c r="F9" s="118">
        <f t="shared" si="0"/>
        <v>0.00025493453269506146</v>
      </c>
      <c r="G9" s="118">
        <f t="shared" si="1"/>
        <v>-0.024608501118568233</v>
      </c>
      <c r="H9" s="64">
        <f t="shared" si="2"/>
        <v>-11</v>
      </c>
      <c r="I9" s="48">
        <f t="shared" si="4"/>
        <v>-0.00022226263361015133</v>
      </c>
      <c r="J9" s="82">
        <f t="shared" si="3"/>
        <v>-23</v>
      </c>
    </row>
    <row r="10" spans="1:10" ht="15">
      <c r="A10" s="49">
        <v>10</v>
      </c>
      <c r="B10" s="47" t="s">
        <v>10</v>
      </c>
      <c r="C10" s="64">
        <v>41333</v>
      </c>
      <c r="D10" s="64">
        <v>41975</v>
      </c>
      <c r="E10" s="64">
        <v>41572</v>
      </c>
      <c r="F10" s="118">
        <f t="shared" si="0"/>
        <v>0.02430765686513554</v>
      </c>
      <c r="G10" s="118">
        <f t="shared" si="1"/>
        <v>0.005782304696005613</v>
      </c>
      <c r="H10" s="64">
        <f t="shared" si="2"/>
        <v>239</v>
      </c>
      <c r="I10" s="48">
        <f t="shared" si="4"/>
        <v>0.004829160857529652</v>
      </c>
      <c r="J10" s="82">
        <f t="shared" si="3"/>
        <v>-403</v>
      </c>
    </row>
    <row r="11" spans="1:13" ht="15">
      <c r="A11" s="49">
        <v>11</v>
      </c>
      <c r="B11" s="47" t="s">
        <v>11</v>
      </c>
      <c r="C11" s="64">
        <v>638</v>
      </c>
      <c r="D11" s="64">
        <v>648</v>
      </c>
      <c r="E11" s="64">
        <v>648</v>
      </c>
      <c r="F11" s="118">
        <f t="shared" si="0"/>
        <v>0.0003788935256568803</v>
      </c>
      <c r="G11" s="118">
        <f t="shared" si="1"/>
        <v>0.01567398119122257</v>
      </c>
      <c r="H11" s="64">
        <f t="shared" si="2"/>
        <v>10</v>
      </c>
      <c r="I11" s="48">
        <f t="shared" si="4"/>
        <v>0.00020205693964559212</v>
      </c>
      <c r="J11" s="82">
        <f t="shared" si="3"/>
        <v>0</v>
      </c>
      <c r="M11" s="25"/>
    </row>
    <row r="12" spans="1:13" ht="15">
      <c r="A12" s="49">
        <v>12</v>
      </c>
      <c r="B12" s="47" t="s">
        <v>12</v>
      </c>
      <c r="C12" s="64">
        <v>44</v>
      </c>
      <c r="D12" s="64">
        <v>43</v>
      </c>
      <c r="E12" s="64">
        <v>44</v>
      </c>
      <c r="F12" s="118">
        <f t="shared" si="0"/>
        <v>2.5727338161886937E-05</v>
      </c>
      <c r="G12" s="118">
        <f t="shared" si="1"/>
        <v>0</v>
      </c>
      <c r="H12" s="64">
        <f t="shared" si="2"/>
        <v>0</v>
      </c>
      <c r="I12" s="48">
        <f t="shared" si="4"/>
        <v>0</v>
      </c>
      <c r="J12" s="82">
        <f t="shared" si="3"/>
        <v>1</v>
      </c>
      <c r="M12" s="25"/>
    </row>
    <row r="13" spans="1:13" ht="15">
      <c r="A13" s="49">
        <v>13</v>
      </c>
      <c r="B13" s="47" t="s">
        <v>13</v>
      </c>
      <c r="C13" s="64">
        <v>17258</v>
      </c>
      <c r="D13" s="64">
        <v>17050</v>
      </c>
      <c r="E13" s="64">
        <v>16786</v>
      </c>
      <c r="F13" s="118">
        <f t="shared" si="0"/>
        <v>0.009814979508759866</v>
      </c>
      <c r="G13" s="118">
        <f t="shared" si="1"/>
        <v>-0.027349634951906364</v>
      </c>
      <c r="H13" s="64">
        <f t="shared" si="2"/>
        <v>-472</v>
      </c>
      <c r="I13" s="48">
        <f t="shared" si="4"/>
        <v>-0.009537087551271948</v>
      </c>
      <c r="J13" s="82">
        <f t="shared" si="3"/>
        <v>-264</v>
      </c>
      <c r="M13" s="25"/>
    </row>
    <row r="14" spans="1:13" ht="15">
      <c r="A14" s="49">
        <v>14</v>
      </c>
      <c r="B14" s="47" t="s">
        <v>14</v>
      </c>
      <c r="C14" s="64">
        <v>33930</v>
      </c>
      <c r="D14" s="64">
        <v>33265</v>
      </c>
      <c r="E14" s="64">
        <v>32500</v>
      </c>
      <c r="F14" s="118">
        <f t="shared" si="0"/>
        <v>0.019003147505939216</v>
      </c>
      <c r="G14" s="118">
        <f t="shared" si="1"/>
        <v>-0.0421455938697318</v>
      </c>
      <c r="H14" s="64">
        <f t="shared" si="2"/>
        <v>-1430</v>
      </c>
      <c r="I14" s="48">
        <f t="shared" si="4"/>
        <v>-0.028894142369319673</v>
      </c>
      <c r="J14" s="82">
        <f t="shared" si="3"/>
        <v>-765</v>
      </c>
      <c r="M14" s="25"/>
    </row>
    <row r="15" spans="1:13" ht="15">
      <c r="A15" s="49">
        <v>15</v>
      </c>
      <c r="B15" s="47" t="s">
        <v>15</v>
      </c>
      <c r="C15" s="64">
        <v>6653</v>
      </c>
      <c r="D15" s="64">
        <v>6550</v>
      </c>
      <c r="E15" s="64">
        <v>6407</v>
      </c>
      <c r="F15" s="118">
        <f t="shared" si="0"/>
        <v>0.003746251263709309</v>
      </c>
      <c r="G15" s="118">
        <f t="shared" si="1"/>
        <v>-0.036975800390801145</v>
      </c>
      <c r="H15" s="64">
        <f t="shared" si="2"/>
        <v>-246</v>
      </c>
      <c r="I15" s="48">
        <f t="shared" si="4"/>
        <v>-0.004970600715281566</v>
      </c>
      <c r="J15" s="82">
        <f t="shared" si="3"/>
        <v>-143</v>
      </c>
      <c r="M15" s="25"/>
    </row>
    <row r="16" spans="1:13" ht="15">
      <c r="A16" s="49">
        <v>16</v>
      </c>
      <c r="B16" s="47" t="s">
        <v>16</v>
      </c>
      <c r="C16" s="64">
        <v>10536</v>
      </c>
      <c r="D16" s="64">
        <v>10682</v>
      </c>
      <c r="E16" s="64">
        <v>10525</v>
      </c>
      <c r="F16" s="118">
        <f t="shared" si="0"/>
        <v>0.006154096230769545</v>
      </c>
      <c r="G16" s="118">
        <f t="shared" si="1"/>
        <v>-0.001044039483675019</v>
      </c>
      <c r="H16" s="64">
        <f t="shared" si="2"/>
        <v>-11</v>
      </c>
      <c r="I16" s="48">
        <f t="shared" si="4"/>
        <v>-0.00022226263361015133</v>
      </c>
      <c r="J16" s="82">
        <f t="shared" si="3"/>
        <v>-157</v>
      </c>
      <c r="M16" s="25"/>
    </row>
    <row r="17" spans="1:13" ht="15">
      <c r="A17" s="49">
        <v>17</v>
      </c>
      <c r="B17" s="47" t="s">
        <v>17</v>
      </c>
      <c r="C17" s="64">
        <v>2250</v>
      </c>
      <c r="D17" s="64">
        <v>2383</v>
      </c>
      <c r="E17" s="64">
        <v>2379</v>
      </c>
      <c r="F17" s="118">
        <f t="shared" si="0"/>
        <v>0.0013910303974347506</v>
      </c>
      <c r="G17" s="118">
        <f t="shared" si="1"/>
        <v>0.05733333333333333</v>
      </c>
      <c r="H17" s="64">
        <f t="shared" si="2"/>
        <v>129</v>
      </c>
      <c r="I17" s="48">
        <f t="shared" si="4"/>
        <v>0.0026065345214281383</v>
      </c>
      <c r="J17" s="82">
        <f t="shared" si="3"/>
        <v>-4</v>
      </c>
      <c r="M17" s="25"/>
    </row>
    <row r="18" spans="1:13" ht="15">
      <c r="A18" s="49">
        <v>18</v>
      </c>
      <c r="B18" s="47" t="s">
        <v>18</v>
      </c>
      <c r="C18" s="64">
        <v>8788</v>
      </c>
      <c r="D18" s="64">
        <v>8317</v>
      </c>
      <c r="E18" s="64">
        <v>8232</v>
      </c>
      <c r="F18" s="118">
        <f t="shared" si="0"/>
        <v>0.004813351085196665</v>
      </c>
      <c r="G18" s="118">
        <f t="shared" si="1"/>
        <v>-0.06326809285389166</v>
      </c>
      <c r="H18" s="64">
        <f t="shared" si="2"/>
        <v>-556</v>
      </c>
      <c r="I18" s="48">
        <f t="shared" si="4"/>
        <v>-0.011234365844294922</v>
      </c>
      <c r="J18" s="82">
        <f t="shared" si="3"/>
        <v>-85</v>
      </c>
      <c r="M18" s="25"/>
    </row>
    <row r="19" spans="1:13" ht="15">
      <c r="A19" s="49">
        <v>19</v>
      </c>
      <c r="B19" s="47" t="s">
        <v>19</v>
      </c>
      <c r="C19" s="64">
        <v>307</v>
      </c>
      <c r="D19" s="64">
        <v>308</v>
      </c>
      <c r="E19" s="64">
        <v>297</v>
      </c>
      <c r="F19" s="118">
        <f t="shared" si="0"/>
        <v>0.0001736595325927368</v>
      </c>
      <c r="G19" s="118">
        <f t="shared" si="1"/>
        <v>-0.03257328990228013</v>
      </c>
      <c r="H19" s="64">
        <f t="shared" si="2"/>
        <v>-10</v>
      </c>
      <c r="I19" s="48">
        <f t="shared" si="4"/>
        <v>-0.00020205693964559212</v>
      </c>
      <c r="J19" s="82">
        <f t="shared" si="3"/>
        <v>-11</v>
      </c>
      <c r="M19" s="25"/>
    </row>
    <row r="20" spans="1:13" ht="15">
      <c r="A20" s="49">
        <v>20</v>
      </c>
      <c r="B20" s="47" t="s">
        <v>20</v>
      </c>
      <c r="C20" s="64">
        <v>4277</v>
      </c>
      <c r="D20" s="64">
        <v>4388</v>
      </c>
      <c r="E20" s="64">
        <v>4351</v>
      </c>
      <c r="F20" s="118">
        <f t="shared" si="0"/>
        <v>0.0025440829168720466</v>
      </c>
      <c r="G20" s="118">
        <f t="shared" si="1"/>
        <v>0.01730184708908113</v>
      </c>
      <c r="H20" s="64">
        <f t="shared" si="2"/>
        <v>74</v>
      </c>
      <c r="I20" s="48">
        <f t="shared" si="4"/>
        <v>0.0014952213533773817</v>
      </c>
      <c r="J20" s="82">
        <f t="shared" si="3"/>
        <v>-37</v>
      </c>
      <c r="M20" s="25"/>
    </row>
    <row r="21" spans="1:10" ht="15">
      <c r="A21" s="49">
        <v>21</v>
      </c>
      <c r="B21" s="47" t="s">
        <v>21</v>
      </c>
      <c r="C21" s="64">
        <v>308</v>
      </c>
      <c r="D21" s="64">
        <v>342</v>
      </c>
      <c r="E21" s="64">
        <v>342</v>
      </c>
      <c r="F21" s="118">
        <f t="shared" si="0"/>
        <v>0.00019997158298557574</v>
      </c>
      <c r="G21" s="118">
        <f t="shared" si="1"/>
        <v>0.11038961038961038</v>
      </c>
      <c r="H21" s="64">
        <f t="shared" si="2"/>
        <v>34</v>
      </c>
      <c r="I21" s="48">
        <f t="shared" si="4"/>
        <v>0.0006869935947950133</v>
      </c>
      <c r="J21" s="82">
        <f t="shared" si="3"/>
        <v>0</v>
      </c>
    </row>
    <row r="22" spans="1:10" ht="15">
      <c r="A22" s="49">
        <v>22</v>
      </c>
      <c r="B22" s="47" t="s">
        <v>22</v>
      </c>
      <c r="C22" s="64">
        <v>12382</v>
      </c>
      <c r="D22" s="64">
        <v>12756</v>
      </c>
      <c r="E22" s="64">
        <v>12644</v>
      </c>
      <c r="F22" s="118">
        <f t="shared" si="0"/>
        <v>0.0073931014481567825</v>
      </c>
      <c r="G22" s="118">
        <f t="shared" si="1"/>
        <v>0.021159748021321274</v>
      </c>
      <c r="H22" s="64">
        <f t="shared" si="2"/>
        <v>262</v>
      </c>
      <c r="I22" s="48">
        <f t="shared" si="4"/>
        <v>0.005293891818714514</v>
      </c>
      <c r="J22" s="82">
        <f t="shared" si="3"/>
        <v>-112</v>
      </c>
    </row>
    <row r="23" spans="1:10" ht="15">
      <c r="A23" s="49">
        <v>23</v>
      </c>
      <c r="B23" s="47" t="s">
        <v>23</v>
      </c>
      <c r="C23" s="64">
        <v>13305</v>
      </c>
      <c r="D23" s="64">
        <v>13745</v>
      </c>
      <c r="E23" s="64">
        <v>13528</v>
      </c>
      <c r="F23" s="118">
        <f t="shared" si="0"/>
        <v>0.007909987060318329</v>
      </c>
      <c r="G23" s="118">
        <f t="shared" si="1"/>
        <v>0.016760616309658024</v>
      </c>
      <c r="H23" s="64">
        <f t="shared" si="2"/>
        <v>223</v>
      </c>
      <c r="I23" s="48">
        <f t="shared" si="4"/>
        <v>0.004505869754096704</v>
      </c>
      <c r="J23" s="82">
        <f t="shared" si="3"/>
        <v>-217</v>
      </c>
    </row>
    <row r="24" spans="1:10" ht="15">
      <c r="A24" s="49">
        <v>24</v>
      </c>
      <c r="B24" s="47" t="s">
        <v>24</v>
      </c>
      <c r="C24" s="64">
        <v>7697</v>
      </c>
      <c r="D24" s="64">
        <v>7607</v>
      </c>
      <c r="E24" s="64">
        <v>7502</v>
      </c>
      <c r="F24" s="118">
        <f t="shared" si="0"/>
        <v>0.004386511156601723</v>
      </c>
      <c r="G24" s="118">
        <f t="shared" si="1"/>
        <v>-0.025334545926984538</v>
      </c>
      <c r="H24" s="64">
        <f t="shared" si="2"/>
        <v>-195</v>
      </c>
      <c r="I24" s="48">
        <f t="shared" si="4"/>
        <v>-0.003940110323089046</v>
      </c>
      <c r="J24" s="82">
        <f t="shared" si="3"/>
        <v>-105</v>
      </c>
    </row>
    <row r="25" spans="1:10" ht="15">
      <c r="A25" s="49">
        <v>25</v>
      </c>
      <c r="B25" s="47" t="s">
        <v>25</v>
      </c>
      <c r="C25" s="64">
        <v>34758</v>
      </c>
      <c r="D25" s="64">
        <v>35379</v>
      </c>
      <c r="E25" s="64">
        <v>35000</v>
      </c>
      <c r="F25" s="118">
        <f t="shared" si="0"/>
        <v>0.020464928083319154</v>
      </c>
      <c r="G25" s="118">
        <f t="shared" si="1"/>
        <v>0.006962425916335808</v>
      </c>
      <c r="H25" s="64">
        <f t="shared" si="2"/>
        <v>242</v>
      </c>
      <c r="I25" s="48">
        <f t="shared" si="4"/>
        <v>0.00488977793942333</v>
      </c>
      <c r="J25" s="82">
        <f t="shared" si="3"/>
        <v>-379</v>
      </c>
    </row>
    <row r="26" spans="1:10" ht="15">
      <c r="A26" s="49">
        <v>26</v>
      </c>
      <c r="B26" s="47" t="s">
        <v>26</v>
      </c>
      <c r="C26" s="64">
        <v>1653</v>
      </c>
      <c r="D26" s="64">
        <v>1661</v>
      </c>
      <c r="E26" s="64">
        <v>1654</v>
      </c>
      <c r="F26" s="118">
        <f t="shared" si="0"/>
        <v>0.0009671140299945681</v>
      </c>
      <c r="G26" s="118">
        <f t="shared" si="1"/>
        <v>0.0006049606775559589</v>
      </c>
      <c r="H26" s="64">
        <f t="shared" si="2"/>
        <v>1</v>
      </c>
      <c r="I26" s="48">
        <f t="shared" si="4"/>
        <v>2.0205693964559212E-05</v>
      </c>
      <c r="J26" s="82">
        <f t="shared" si="3"/>
        <v>-7</v>
      </c>
    </row>
    <row r="27" spans="1:10" ht="15">
      <c r="A27" s="49">
        <v>27</v>
      </c>
      <c r="B27" s="47" t="s">
        <v>27</v>
      </c>
      <c r="C27" s="64">
        <v>5262</v>
      </c>
      <c r="D27" s="64">
        <v>5612</v>
      </c>
      <c r="E27" s="64">
        <v>5580</v>
      </c>
      <c r="F27" s="118">
        <f t="shared" si="0"/>
        <v>0.003262694248712025</v>
      </c>
      <c r="G27" s="118">
        <f t="shared" si="1"/>
        <v>0.06043329532497149</v>
      </c>
      <c r="H27" s="64">
        <f t="shared" si="2"/>
        <v>318</v>
      </c>
      <c r="I27" s="48">
        <f t="shared" si="4"/>
        <v>0.00642541068072983</v>
      </c>
      <c r="J27" s="82">
        <f t="shared" si="3"/>
        <v>-32</v>
      </c>
    </row>
    <row r="28" spans="1:10" ht="15">
      <c r="A28" s="49">
        <v>28</v>
      </c>
      <c r="B28" s="47" t="s">
        <v>28</v>
      </c>
      <c r="C28" s="64">
        <v>9319</v>
      </c>
      <c r="D28" s="64">
        <v>9974</v>
      </c>
      <c r="E28" s="64">
        <v>9933</v>
      </c>
      <c r="F28" s="118">
        <f t="shared" si="0"/>
        <v>0.005807946590045976</v>
      </c>
      <c r="G28" s="118">
        <f t="shared" si="1"/>
        <v>0.06588689773580857</v>
      </c>
      <c r="H28" s="64">
        <f t="shared" si="2"/>
        <v>614</v>
      </c>
      <c r="I28" s="48">
        <f t="shared" si="4"/>
        <v>0.012406296094239357</v>
      </c>
      <c r="J28" s="82">
        <f t="shared" si="3"/>
        <v>-41</v>
      </c>
    </row>
    <row r="29" spans="1:10" ht="15">
      <c r="A29" s="49">
        <v>29</v>
      </c>
      <c r="B29" s="47" t="s">
        <v>29</v>
      </c>
      <c r="C29" s="64">
        <v>3436</v>
      </c>
      <c r="D29" s="64">
        <v>3536</v>
      </c>
      <c r="E29" s="64">
        <v>3530</v>
      </c>
      <c r="F29" s="118">
        <f t="shared" si="0"/>
        <v>0.0020640341752604747</v>
      </c>
      <c r="G29" s="118">
        <f t="shared" si="1"/>
        <v>0.027357392316647265</v>
      </c>
      <c r="H29" s="64">
        <f t="shared" si="2"/>
        <v>94</v>
      </c>
      <c r="I29" s="48">
        <f t="shared" si="4"/>
        <v>0.001899335232668566</v>
      </c>
      <c r="J29" s="82">
        <f t="shared" si="3"/>
        <v>-6</v>
      </c>
    </row>
    <row r="30" spans="1:10" ht="15">
      <c r="A30" s="49">
        <v>30</v>
      </c>
      <c r="B30" s="47" t="s">
        <v>30</v>
      </c>
      <c r="C30" s="64">
        <v>1090</v>
      </c>
      <c r="D30" s="64">
        <v>1169</v>
      </c>
      <c r="E30" s="64">
        <v>1154</v>
      </c>
      <c r="F30" s="118">
        <f t="shared" si="0"/>
        <v>0.0006747579145185801</v>
      </c>
      <c r="G30" s="118">
        <f t="shared" si="1"/>
        <v>0.05871559633027523</v>
      </c>
      <c r="H30" s="64">
        <f t="shared" si="2"/>
        <v>64</v>
      </c>
      <c r="I30" s="48">
        <f t="shared" si="4"/>
        <v>0.0012931644137317896</v>
      </c>
      <c r="J30" s="82">
        <f t="shared" si="3"/>
        <v>-15</v>
      </c>
    </row>
    <row r="31" spans="1:10" ht="15">
      <c r="A31" s="49">
        <v>31</v>
      </c>
      <c r="B31" s="47" t="s">
        <v>31</v>
      </c>
      <c r="C31" s="64">
        <v>20575</v>
      </c>
      <c r="D31" s="64">
        <v>21501</v>
      </c>
      <c r="E31" s="64">
        <v>21187</v>
      </c>
      <c r="F31" s="118">
        <f t="shared" si="0"/>
        <v>0.012388298037179512</v>
      </c>
      <c r="G31" s="118">
        <f t="shared" si="1"/>
        <v>0.029744835965978128</v>
      </c>
      <c r="H31" s="64">
        <f t="shared" si="2"/>
        <v>612</v>
      </c>
      <c r="I31" s="48">
        <f t="shared" si="4"/>
        <v>0.012365884706310238</v>
      </c>
      <c r="J31" s="82">
        <f t="shared" si="3"/>
        <v>-314</v>
      </c>
    </row>
    <row r="32" spans="1:10" ht="15">
      <c r="A32" s="49">
        <v>32</v>
      </c>
      <c r="B32" s="47" t="s">
        <v>32</v>
      </c>
      <c r="C32" s="64">
        <v>6207</v>
      </c>
      <c r="D32" s="64">
        <v>6317</v>
      </c>
      <c r="E32" s="64">
        <v>6269</v>
      </c>
      <c r="F32" s="118">
        <f t="shared" si="0"/>
        <v>0.0036655609758379365</v>
      </c>
      <c r="G32" s="118">
        <f t="shared" si="1"/>
        <v>0.009988722410182052</v>
      </c>
      <c r="H32" s="64">
        <f t="shared" si="2"/>
        <v>62</v>
      </c>
      <c r="I32" s="48">
        <f t="shared" si="4"/>
        <v>0.001252753025802671</v>
      </c>
      <c r="J32" s="82">
        <f t="shared" si="3"/>
        <v>-48</v>
      </c>
    </row>
    <row r="33" spans="1:10" ht="15">
      <c r="A33" s="49">
        <v>33</v>
      </c>
      <c r="B33" s="47" t="s">
        <v>33</v>
      </c>
      <c r="C33" s="64">
        <v>20838</v>
      </c>
      <c r="D33" s="64">
        <v>20633</v>
      </c>
      <c r="E33" s="64">
        <v>20365</v>
      </c>
      <c r="F33" s="118">
        <f t="shared" si="0"/>
        <v>0.011907664583336988</v>
      </c>
      <c r="G33" s="118">
        <f t="shared" si="1"/>
        <v>-0.02269891544294078</v>
      </c>
      <c r="H33" s="64">
        <f t="shared" si="2"/>
        <v>-473</v>
      </c>
      <c r="I33" s="48">
        <f t="shared" si="4"/>
        <v>-0.009557293245236508</v>
      </c>
      <c r="J33" s="82">
        <f t="shared" si="3"/>
        <v>-268</v>
      </c>
    </row>
    <row r="34" spans="1:10" ht="15">
      <c r="A34" s="49">
        <v>35</v>
      </c>
      <c r="B34" s="47" t="s">
        <v>34</v>
      </c>
      <c r="C34" s="82">
        <v>20102</v>
      </c>
      <c r="D34" s="82">
        <v>19051</v>
      </c>
      <c r="E34" s="82">
        <v>18807</v>
      </c>
      <c r="F34" s="118">
        <f t="shared" si="0"/>
        <v>0.01099668292751381</v>
      </c>
      <c r="G34" s="118">
        <f t="shared" si="1"/>
        <v>-0.06442145060193015</v>
      </c>
      <c r="H34" s="64">
        <f t="shared" si="2"/>
        <v>-1295</v>
      </c>
      <c r="I34" s="48">
        <f t="shared" si="4"/>
        <v>-0.02616637368410418</v>
      </c>
      <c r="J34" s="82">
        <f t="shared" si="3"/>
        <v>-244</v>
      </c>
    </row>
    <row r="35" spans="1:10" ht="15">
      <c r="A35" s="49">
        <v>36</v>
      </c>
      <c r="B35" s="47" t="s">
        <v>35</v>
      </c>
      <c r="C35" s="82">
        <v>854</v>
      </c>
      <c r="D35" s="82">
        <v>923</v>
      </c>
      <c r="E35" s="82">
        <v>862</v>
      </c>
      <c r="F35" s="118">
        <f t="shared" si="0"/>
        <v>0.0005040219430806032</v>
      </c>
      <c r="G35" s="118">
        <f t="shared" si="1"/>
        <v>0.00936768149882904</v>
      </c>
      <c r="H35" s="64">
        <f t="shared" si="2"/>
        <v>8</v>
      </c>
      <c r="I35" s="48">
        <f t="shared" si="4"/>
        <v>0.0001616455517164737</v>
      </c>
      <c r="J35" s="82">
        <f t="shared" si="3"/>
        <v>-61</v>
      </c>
    </row>
    <row r="36" spans="1:10" ht="15">
      <c r="A36" s="49">
        <v>37</v>
      </c>
      <c r="B36" s="47" t="s">
        <v>36</v>
      </c>
      <c r="C36" s="82">
        <v>358</v>
      </c>
      <c r="D36" s="82">
        <v>471</v>
      </c>
      <c r="E36" s="82">
        <v>450</v>
      </c>
      <c r="F36" s="118">
        <f t="shared" si="0"/>
        <v>0.00026312050392838913</v>
      </c>
      <c r="G36" s="118">
        <f t="shared" si="1"/>
        <v>0.2569832402234637</v>
      </c>
      <c r="H36" s="64">
        <f t="shared" si="2"/>
        <v>92</v>
      </c>
      <c r="I36" s="48">
        <f t="shared" si="4"/>
        <v>0.0018589238447394476</v>
      </c>
      <c r="J36" s="82">
        <f t="shared" si="3"/>
        <v>-21</v>
      </c>
    </row>
    <row r="37" spans="1:10" ht="15">
      <c r="A37" s="49">
        <v>38</v>
      </c>
      <c r="B37" s="47" t="s">
        <v>37</v>
      </c>
      <c r="C37" s="82">
        <v>3073</v>
      </c>
      <c r="D37" s="82">
        <v>3293</v>
      </c>
      <c r="E37" s="82">
        <v>3274</v>
      </c>
      <c r="F37" s="118">
        <f t="shared" si="0"/>
        <v>0.0019143478441367688</v>
      </c>
      <c r="G37" s="118">
        <f t="shared" si="1"/>
        <v>0.06540839570452327</v>
      </c>
      <c r="H37" s="64">
        <f t="shared" si="2"/>
        <v>201</v>
      </c>
      <c r="I37" s="48">
        <f t="shared" si="4"/>
        <v>0.004061344486876402</v>
      </c>
      <c r="J37" s="82">
        <f t="shared" si="3"/>
        <v>-19</v>
      </c>
    </row>
    <row r="38" spans="1:10" ht="15">
      <c r="A38" s="49">
        <v>39</v>
      </c>
      <c r="B38" s="47" t="s">
        <v>38</v>
      </c>
      <c r="C38" s="82">
        <v>135</v>
      </c>
      <c r="D38" s="82">
        <v>144</v>
      </c>
      <c r="E38" s="82">
        <v>134</v>
      </c>
      <c r="F38" s="118">
        <f t="shared" si="0"/>
        <v>7.835143894756476E-05</v>
      </c>
      <c r="G38" s="118">
        <f t="shared" si="1"/>
        <v>-0.007407407407407408</v>
      </c>
      <c r="H38" s="64">
        <f t="shared" si="2"/>
        <v>-1</v>
      </c>
      <c r="I38" s="48">
        <f t="shared" si="4"/>
        <v>-2.0205693964559212E-05</v>
      </c>
      <c r="J38" s="82">
        <f t="shared" si="3"/>
        <v>-10</v>
      </c>
    </row>
    <row r="39" spans="1:10" ht="15">
      <c r="A39" s="49">
        <v>41</v>
      </c>
      <c r="B39" s="47" t="s">
        <v>39</v>
      </c>
      <c r="C39" s="82">
        <v>111468</v>
      </c>
      <c r="D39" s="82">
        <v>128477</v>
      </c>
      <c r="E39" s="82">
        <v>118908</v>
      </c>
      <c r="F39" s="118">
        <f t="shared" si="0"/>
        <v>0.06952696195803754</v>
      </c>
      <c r="G39" s="118">
        <f t="shared" si="1"/>
        <v>0.0667456130907525</v>
      </c>
      <c r="H39" s="64">
        <f t="shared" si="2"/>
        <v>7440</v>
      </c>
      <c r="I39" s="48">
        <f t="shared" si="4"/>
        <v>0.15033036309632053</v>
      </c>
      <c r="J39" s="82">
        <f t="shared" si="3"/>
        <v>-9569</v>
      </c>
    </row>
    <row r="40" spans="1:10" ht="15">
      <c r="A40" s="49">
        <v>42</v>
      </c>
      <c r="B40" s="47" t="s">
        <v>40</v>
      </c>
      <c r="C40" s="82">
        <v>12690</v>
      </c>
      <c r="D40" s="82">
        <v>15053</v>
      </c>
      <c r="E40" s="82">
        <v>13213</v>
      </c>
      <c r="F40" s="118">
        <f t="shared" si="0"/>
        <v>0.0077258027075684564</v>
      </c>
      <c r="G40" s="118">
        <f t="shared" si="1"/>
        <v>0.04121355397951142</v>
      </c>
      <c r="H40" s="64">
        <f t="shared" si="2"/>
        <v>523</v>
      </c>
      <c r="I40" s="48">
        <f t="shared" si="4"/>
        <v>0.010567577943464468</v>
      </c>
      <c r="J40" s="82">
        <f t="shared" si="3"/>
        <v>-1840</v>
      </c>
    </row>
    <row r="41" spans="1:10" ht="15">
      <c r="A41" s="49">
        <v>43</v>
      </c>
      <c r="B41" s="47" t="s">
        <v>41</v>
      </c>
      <c r="C41" s="82">
        <v>50282</v>
      </c>
      <c r="D41" s="82">
        <v>54701</v>
      </c>
      <c r="E41" s="82">
        <v>52395</v>
      </c>
      <c r="F41" s="118">
        <f t="shared" si="0"/>
        <v>0.030635997340728773</v>
      </c>
      <c r="G41" s="118">
        <f t="shared" si="1"/>
        <v>0.042022990334513344</v>
      </c>
      <c r="H41" s="64">
        <f t="shared" si="2"/>
        <v>2113</v>
      </c>
      <c r="I41" s="48">
        <f t="shared" si="4"/>
        <v>0.04269463134711362</v>
      </c>
      <c r="J41" s="82">
        <f t="shared" si="3"/>
        <v>-2306</v>
      </c>
    </row>
    <row r="42" spans="1:10" ht="15">
      <c r="A42" s="49">
        <v>45</v>
      </c>
      <c r="B42" s="47" t="s">
        <v>42</v>
      </c>
      <c r="C42" s="82">
        <v>42220</v>
      </c>
      <c r="D42" s="82">
        <v>45623</v>
      </c>
      <c r="E42" s="82">
        <v>45518</v>
      </c>
      <c r="F42" s="118">
        <f t="shared" si="0"/>
        <v>0.026614931328472036</v>
      </c>
      <c r="G42" s="118">
        <f t="shared" si="1"/>
        <v>0.07811463761250592</v>
      </c>
      <c r="H42" s="64">
        <f t="shared" si="2"/>
        <v>3298</v>
      </c>
      <c r="I42" s="48">
        <f t="shared" si="4"/>
        <v>0.06663837869511628</v>
      </c>
      <c r="J42" s="82">
        <f t="shared" si="3"/>
        <v>-105</v>
      </c>
    </row>
    <row r="43" spans="1:10" ht="15">
      <c r="A43" s="49">
        <v>46</v>
      </c>
      <c r="B43" s="47" t="s">
        <v>43</v>
      </c>
      <c r="C43" s="82">
        <v>113685</v>
      </c>
      <c r="D43" s="82">
        <v>122504</v>
      </c>
      <c r="E43" s="82">
        <v>121495</v>
      </c>
      <c r="F43" s="118">
        <f t="shared" si="0"/>
        <v>0.07103961249951031</v>
      </c>
      <c r="G43" s="118">
        <f t="shared" si="1"/>
        <v>0.0686985970004838</v>
      </c>
      <c r="H43" s="64">
        <f t="shared" si="2"/>
        <v>7810</v>
      </c>
      <c r="I43" s="48">
        <f t="shared" si="4"/>
        <v>0.15780646986320745</v>
      </c>
      <c r="J43" s="82">
        <f t="shared" si="3"/>
        <v>-1009</v>
      </c>
    </row>
    <row r="44" spans="1:10" ht="15">
      <c r="A44" s="49">
        <v>47</v>
      </c>
      <c r="B44" s="47" t="s">
        <v>44</v>
      </c>
      <c r="C44" s="82">
        <v>286150</v>
      </c>
      <c r="D44" s="82">
        <v>297043</v>
      </c>
      <c r="E44" s="82">
        <v>294711</v>
      </c>
      <c r="F44" s="118">
        <f t="shared" si="0"/>
        <v>0.17232112629608776</v>
      </c>
      <c r="G44" s="118">
        <f t="shared" si="1"/>
        <v>0.029917875240258605</v>
      </c>
      <c r="H44" s="64">
        <f t="shared" si="2"/>
        <v>8561</v>
      </c>
      <c r="I44" s="48">
        <f t="shared" si="4"/>
        <v>0.17298094603059141</v>
      </c>
      <c r="J44" s="82">
        <f t="shared" si="3"/>
        <v>-2332</v>
      </c>
    </row>
    <row r="45" spans="1:10" ht="15">
      <c r="A45" s="49">
        <v>49</v>
      </c>
      <c r="B45" s="47" t="s">
        <v>45</v>
      </c>
      <c r="C45" s="82">
        <v>119942</v>
      </c>
      <c r="D45" s="82">
        <v>121834</v>
      </c>
      <c r="E45" s="82">
        <v>120194</v>
      </c>
      <c r="F45" s="118">
        <f t="shared" si="0"/>
        <v>0.07027890188704178</v>
      </c>
      <c r="G45" s="118">
        <f t="shared" si="1"/>
        <v>0.0021010154908205634</v>
      </c>
      <c r="H45" s="64">
        <f t="shared" si="2"/>
        <v>252</v>
      </c>
      <c r="I45" s="48">
        <f t="shared" si="4"/>
        <v>0.005091834879068922</v>
      </c>
      <c r="J45" s="82">
        <f t="shared" si="3"/>
        <v>-1640</v>
      </c>
    </row>
    <row r="46" spans="1:10" ht="15">
      <c r="A46" s="49">
        <v>50</v>
      </c>
      <c r="B46" s="47" t="s">
        <v>46</v>
      </c>
      <c r="C46" s="82">
        <v>2184</v>
      </c>
      <c r="D46" s="82">
        <v>2282</v>
      </c>
      <c r="E46" s="82">
        <v>2243</v>
      </c>
      <c r="F46" s="118">
        <f t="shared" si="0"/>
        <v>0.0013115095340252819</v>
      </c>
      <c r="G46" s="118">
        <f t="shared" si="1"/>
        <v>0.027014652014652016</v>
      </c>
      <c r="H46" s="64">
        <f t="shared" si="2"/>
        <v>59</v>
      </c>
      <c r="I46" s="48">
        <f t="shared" si="4"/>
        <v>0.0011921359439089935</v>
      </c>
      <c r="J46" s="82">
        <f t="shared" si="3"/>
        <v>-39</v>
      </c>
    </row>
    <row r="47" spans="1:10" ht="15">
      <c r="A47" s="49">
        <v>51</v>
      </c>
      <c r="B47" s="47" t="s">
        <v>47</v>
      </c>
      <c r="C47" s="82">
        <v>295</v>
      </c>
      <c r="D47" s="82">
        <v>302</v>
      </c>
      <c r="E47" s="82">
        <v>301</v>
      </c>
      <c r="F47" s="118">
        <f t="shared" si="0"/>
        <v>0.00017599838151654472</v>
      </c>
      <c r="G47" s="118">
        <f t="shared" si="1"/>
        <v>0.020338983050847456</v>
      </c>
      <c r="H47" s="64">
        <f t="shared" si="2"/>
        <v>6</v>
      </c>
      <c r="I47" s="48">
        <f t="shared" si="4"/>
        <v>0.00012123416378735527</v>
      </c>
      <c r="J47" s="82">
        <f t="shared" si="3"/>
        <v>-1</v>
      </c>
    </row>
    <row r="48" spans="1:10" ht="15">
      <c r="A48" s="49">
        <v>52</v>
      </c>
      <c r="B48" s="47" t="s">
        <v>48</v>
      </c>
      <c r="C48" s="82">
        <v>17972</v>
      </c>
      <c r="D48" s="82">
        <v>18457</v>
      </c>
      <c r="E48" s="82">
        <v>18342</v>
      </c>
      <c r="F48" s="118">
        <f t="shared" si="0"/>
        <v>0.01072479174012114</v>
      </c>
      <c r="G48" s="118">
        <f t="shared" si="1"/>
        <v>0.020587580681059425</v>
      </c>
      <c r="H48" s="64">
        <f t="shared" si="2"/>
        <v>370</v>
      </c>
      <c r="I48" s="48">
        <f t="shared" si="4"/>
        <v>0.007476106766886909</v>
      </c>
      <c r="J48" s="82">
        <f t="shared" si="3"/>
        <v>-115</v>
      </c>
    </row>
    <row r="49" spans="1:10" ht="15">
      <c r="A49" s="49">
        <v>53</v>
      </c>
      <c r="B49" s="47" t="s">
        <v>49</v>
      </c>
      <c r="C49" s="82">
        <v>2595</v>
      </c>
      <c r="D49" s="82">
        <v>2712</v>
      </c>
      <c r="E49" s="82">
        <v>2705</v>
      </c>
      <c r="F49" s="118">
        <f t="shared" si="0"/>
        <v>0.0015816465847250947</v>
      </c>
      <c r="G49" s="118">
        <f t="shared" si="1"/>
        <v>0.04238921001926782</v>
      </c>
      <c r="H49" s="64">
        <f t="shared" si="2"/>
        <v>110</v>
      </c>
      <c r="I49" s="48">
        <f t="shared" si="4"/>
        <v>0.0022226263361015135</v>
      </c>
      <c r="J49" s="82">
        <f t="shared" si="3"/>
        <v>-7</v>
      </c>
    </row>
    <row r="50" spans="1:10" ht="15">
      <c r="A50" s="49">
        <v>55</v>
      </c>
      <c r="B50" s="47" t="s">
        <v>50</v>
      </c>
      <c r="C50" s="82">
        <v>16614</v>
      </c>
      <c r="D50" s="82">
        <v>17662</v>
      </c>
      <c r="E50" s="82">
        <v>17481</v>
      </c>
      <c r="F50" s="118">
        <f t="shared" si="0"/>
        <v>0.01022135450927149</v>
      </c>
      <c r="G50" s="118">
        <f t="shared" si="1"/>
        <v>0.05218490429758035</v>
      </c>
      <c r="H50" s="64">
        <f t="shared" si="2"/>
        <v>867</v>
      </c>
      <c r="I50" s="48">
        <f t="shared" si="4"/>
        <v>0.017518336667272837</v>
      </c>
      <c r="J50" s="82">
        <f t="shared" si="3"/>
        <v>-181</v>
      </c>
    </row>
    <row r="51" spans="1:10" ht="15">
      <c r="A51" s="49">
        <v>56</v>
      </c>
      <c r="B51" s="47" t="s">
        <v>51</v>
      </c>
      <c r="C51" s="82">
        <v>98943</v>
      </c>
      <c r="D51" s="82">
        <v>105068</v>
      </c>
      <c r="E51" s="82">
        <v>104246</v>
      </c>
      <c r="F51" s="118">
        <f t="shared" si="0"/>
        <v>0.06095391122781967</v>
      </c>
      <c r="G51" s="118">
        <f t="shared" si="1"/>
        <v>0.05359651516529719</v>
      </c>
      <c r="H51" s="64">
        <f t="shared" si="2"/>
        <v>5303</v>
      </c>
      <c r="I51" s="48">
        <f t="shared" si="4"/>
        <v>0.1071507950940575</v>
      </c>
      <c r="J51" s="82">
        <f t="shared" si="3"/>
        <v>-822</v>
      </c>
    </row>
    <row r="52" spans="1:10" ht="15">
      <c r="A52" s="49">
        <v>58</v>
      </c>
      <c r="B52" s="47" t="s">
        <v>52</v>
      </c>
      <c r="C52" s="82">
        <v>2070</v>
      </c>
      <c r="D52" s="82">
        <v>2608</v>
      </c>
      <c r="E52" s="82">
        <v>2582</v>
      </c>
      <c r="F52" s="118">
        <f t="shared" si="0"/>
        <v>0.0015097269803180016</v>
      </c>
      <c r="G52" s="118">
        <f t="shared" si="1"/>
        <v>0.24734299516908212</v>
      </c>
      <c r="H52" s="64">
        <f t="shared" si="2"/>
        <v>512</v>
      </c>
      <c r="I52" s="48">
        <f t="shared" si="4"/>
        <v>0.010345315309854317</v>
      </c>
      <c r="J52" s="82">
        <f t="shared" si="3"/>
        <v>-26</v>
      </c>
    </row>
    <row r="53" spans="1:10" ht="15">
      <c r="A53" s="49">
        <v>59</v>
      </c>
      <c r="B53" s="47" t="s">
        <v>53</v>
      </c>
      <c r="C53" s="82">
        <v>1928</v>
      </c>
      <c r="D53" s="82">
        <v>2007</v>
      </c>
      <c r="E53" s="82">
        <v>1978</v>
      </c>
      <c r="F53" s="118">
        <f t="shared" si="0"/>
        <v>0.0011565607928230083</v>
      </c>
      <c r="G53" s="118">
        <f t="shared" si="1"/>
        <v>0.025933609958506226</v>
      </c>
      <c r="H53" s="64">
        <f t="shared" si="2"/>
        <v>50</v>
      </c>
      <c r="I53" s="48">
        <f t="shared" si="4"/>
        <v>0.0010102846982279607</v>
      </c>
      <c r="J53" s="82">
        <f t="shared" si="3"/>
        <v>-29</v>
      </c>
    </row>
    <row r="54" spans="1:10" ht="15">
      <c r="A54" s="49">
        <v>60</v>
      </c>
      <c r="B54" s="47" t="s">
        <v>54</v>
      </c>
      <c r="C54" s="82">
        <v>762</v>
      </c>
      <c r="D54" s="82">
        <v>824</v>
      </c>
      <c r="E54" s="82">
        <v>822</v>
      </c>
      <c r="F54" s="118">
        <f t="shared" si="0"/>
        <v>0.0004806334538425241</v>
      </c>
      <c r="G54" s="118">
        <f t="shared" si="1"/>
        <v>0.07874015748031496</v>
      </c>
      <c r="H54" s="64">
        <f t="shared" si="2"/>
        <v>60</v>
      </c>
      <c r="I54" s="48">
        <f t="shared" si="4"/>
        <v>0.0012123416378735528</v>
      </c>
      <c r="J54" s="82">
        <f t="shared" si="3"/>
        <v>-2</v>
      </c>
    </row>
    <row r="55" spans="1:10" ht="15">
      <c r="A55" s="49">
        <v>61</v>
      </c>
      <c r="B55" s="47" t="s">
        <v>55</v>
      </c>
      <c r="C55" s="82">
        <v>3216</v>
      </c>
      <c r="D55" s="82">
        <v>3326</v>
      </c>
      <c r="E55" s="82">
        <v>3240</v>
      </c>
      <c r="F55" s="118">
        <f t="shared" si="0"/>
        <v>0.0018944676282844017</v>
      </c>
      <c r="G55" s="118">
        <f t="shared" si="1"/>
        <v>0.007462686567164179</v>
      </c>
      <c r="H55" s="64">
        <f t="shared" si="2"/>
        <v>24</v>
      </c>
      <c r="I55" s="48">
        <f t="shared" si="4"/>
        <v>0.0004849366551494211</v>
      </c>
      <c r="J55" s="82">
        <f t="shared" si="3"/>
        <v>-86</v>
      </c>
    </row>
    <row r="56" spans="1:10" ht="15">
      <c r="A56" s="49">
        <v>62</v>
      </c>
      <c r="B56" s="47" t="s">
        <v>56</v>
      </c>
      <c r="C56" s="82">
        <v>6469</v>
      </c>
      <c r="D56" s="82">
        <v>7100</v>
      </c>
      <c r="E56" s="82">
        <v>7086</v>
      </c>
      <c r="F56" s="118">
        <f t="shared" si="0"/>
        <v>0.004143270868525701</v>
      </c>
      <c r="G56" s="118">
        <f t="shared" si="1"/>
        <v>0.09537795640748184</v>
      </c>
      <c r="H56" s="64">
        <f t="shared" si="2"/>
        <v>617</v>
      </c>
      <c r="I56" s="48">
        <f t="shared" si="4"/>
        <v>0.012466913176133035</v>
      </c>
      <c r="J56" s="82">
        <f t="shared" si="3"/>
        <v>-14</v>
      </c>
    </row>
    <row r="57" spans="1:10" ht="15">
      <c r="A57" s="49">
        <v>63</v>
      </c>
      <c r="B57" s="47" t="s">
        <v>57</v>
      </c>
      <c r="C57" s="82">
        <v>1730</v>
      </c>
      <c r="D57" s="82">
        <v>1840</v>
      </c>
      <c r="E57" s="82">
        <v>1783</v>
      </c>
      <c r="F57" s="118">
        <f t="shared" si="0"/>
        <v>0.001042541907787373</v>
      </c>
      <c r="G57" s="118">
        <f t="shared" si="1"/>
        <v>0.030635838150289016</v>
      </c>
      <c r="H57" s="64">
        <f t="shared" si="2"/>
        <v>53</v>
      </c>
      <c r="I57" s="48">
        <f t="shared" si="4"/>
        <v>0.0010709017801216383</v>
      </c>
      <c r="J57" s="82">
        <f t="shared" si="3"/>
        <v>-57</v>
      </c>
    </row>
    <row r="58" spans="1:10" ht="15">
      <c r="A58" s="49">
        <v>64</v>
      </c>
      <c r="B58" s="47" t="s">
        <v>58</v>
      </c>
      <c r="C58" s="82">
        <v>7757</v>
      </c>
      <c r="D58" s="82">
        <v>7723</v>
      </c>
      <c r="E58" s="82">
        <v>7701</v>
      </c>
      <c r="F58" s="118">
        <f t="shared" si="0"/>
        <v>0.004502868890561166</v>
      </c>
      <c r="G58" s="118">
        <f t="shared" si="1"/>
        <v>-0.007219285806368441</v>
      </c>
      <c r="H58" s="64">
        <f t="shared" si="2"/>
        <v>-56</v>
      </c>
      <c r="I58" s="48">
        <f t="shared" si="4"/>
        <v>-0.0011315188620153159</v>
      </c>
      <c r="J58" s="82">
        <f t="shared" si="3"/>
        <v>-22</v>
      </c>
    </row>
    <row r="59" spans="1:10" ht="15">
      <c r="A59" s="49">
        <v>65</v>
      </c>
      <c r="B59" s="47" t="s">
        <v>59</v>
      </c>
      <c r="C59" s="82">
        <v>4335</v>
      </c>
      <c r="D59" s="82">
        <v>4126</v>
      </c>
      <c r="E59" s="82">
        <v>4081</v>
      </c>
      <c r="F59" s="118">
        <f t="shared" si="0"/>
        <v>0.0023862106145150132</v>
      </c>
      <c r="G59" s="118">
        <f t="shared" si="1"/>
        <v>-0.05859284890426759</v>
      </c>
      <c r="H59" s="64">
        <f t="shared" si="2"/>
        <v>-254</v>
      </c>
      <c r="I59" s="48">
        <f t="shared" si="4"/>
        <v>-0.00513224626699804</v>
      </c>
      <c r="J59" s="82">
        <f t="shared" si="3"/>
        <v>-45</v>
      </c>
    </row>
    <row r="60" spans="1:10" ht="15">
      <c r="A60" s="49">
        <v>66</v>
      </c>
      <c r="B60" s="47" t="s">
        <v>60</v>
      </c>
      <c r="C60" s="82">
        <v>10921</v>
      </c>
      <c r="D60" s="82">
        <v>11070</v>
      </c>
      <c r="E60" s="82">
        <v>11048</v>
      </c>
      <c r="F60" s="118">
        <f t="shared" si="0"/>
        <v>0.0064599007275574286</v>
      </c>
      <c r="G60" s="118">
        <f t="shared" si="1"/>
        <v>0.011628971705887739</v>
      </c>
      <c r="H60" s="64">
        <f t="shared" si="2"/>
        <v>127</v>
      </c>
      <c r="I60" s="48">
        <f t="shared" si="4"/>
        <v>0.00256612313349902</v>
      </c>
      <c r="J60" s="82">
        <f t="shared" si="3"/>
        <v>-22</v>
      </c>
    </row>
    <row r="61" spans="1:10" ht="15">
      <c r="A61" s="49">
        <v>68</v>
      </c>
      <c r="B61" s="47" t="s">
        <v>61</v>
      </c>
      <c r="C61" s="82">
        <v>42613</v>
      </c>
      <c r="D61" s="82">
        <v>47805</v>
      </c>
      <c r="E61" s="82">
        <v>48053</v>
      </c>
      <c r="F61" s="118">
        <f t="shared" si="0"/>
        <v>0.028097176833935294</v>
      </c>
      <c r="G61" s="118">
        <f t="shared" si="1"/>
        <v>0.12766057306455778</v>
      </c>
      <c r="H61" s="64">
        <f t="shared" si="2"/>
        <v>5440</v>
      </c>
      <c r="I61" s="48">
        <f t="shared" si="4"/>
        <v>0.10991897516720212</v>
      </c>
      <c r="J61" s="82">
        <f t="shared" si="3"/>
        <v>248</v>
      </c>
    </row>
    <row r="62" spans="1:10" ht="15">
      <c r="A62" s="49">
        <v>69</v>
      </c>
      <c r="B62" s="47" t="s">
        <v>62</v>
      </c>
      <c r="C62" s="82">
        <v>43532</v>
      </c>
      <c r="D62" s="82">
        <v>45610</v>
      </c>
      <c r="E62" s="82">
        <v>45611</v>
      </c>
      <c r="F62" s="118">
        <f t="shared" si="0"/>
        <v>0.02666930956595057</v>
      </c>
      <c r="G62" s="118">
        <f t="shared" si="1"/>
        <v>0.04775797114766149</v>
      </c>
      <c r="H62" s="64">
        <f t="shared" si="2"/>
        <v>2079</v>
      </c>
      <c r="I62" s="48">
        <f t="shared" si="4"/>
        <v>0.042007637752318604</v>
      </c>
      <c r="J62" s="82">
        <f t="shared" si="3"/>
        <v>1</v>
      </c>
    </row>
    <row r="63" spans="1:10" ht="15">
      <c r="A63" s="49">
        <v>70</v>
      </c>
      <c r="B63" s="47" t="s">
        <v>63</v>
      </c>
      <c r="C63" s="82">
        <v>22251</v>
      </c>
      <c r="D63" s="82">
        <v>21783</v>
      </c>
      <c r="E63" s="82">
        <v>21498</v>
      </c>
      <c r="F63" s="118">
        <f t="shared" si="0"/>
        <v>0.012570143541005576</v>
      </c>
      <c r="G63" s="118">
        <f t="shared" si="1"/>
        <v>-0.03384117567749764</v>
      </c>
      <c r="H63" s="64">
        <f t="shared" si="2"/>
        <v>-753</v>
      </c>
      <c r="I63" s="48">
        <f t="shared" si="4"/>
        <v>-0.015214887555313087</v>
      </c>
      <c r="J63" s="82">
        <f t="shared" si="3"/>
        <v>-285</v>
      </c>
    </row>
    <row r="64" spans="1:10" ht="15">
      <c r="A64" s="49">
        <v>71</v>
      </c>
      <c r="B64" s="47" t="s">
        <v>64</v>
      </c>
      <c r="C64" s="82">
        <v>20312</v>
      </c>
      <c r="D64" s="82">
        <v>21986</v>
      </c>
      <c r="E64" s="82">
        <v>21746</v>
      </c>
      <c r="F64" s="118">
        <f t="shared" si="0"/>
        <v>0.012715152174281666</v>
      </c>
      <c r="G64" s="118">
        <f t="shared" si="1"/>
        <v>0.07059866089011421</v>
      </c>
      <c r="H64" s="64">
        <f t="shared" si="2"/>
        <v>1434</v>
      </c>
      <c r="I64" s="48">
        <f t="shared" si="4"/>
        <v>0.02897496514517791</v>
      </c>
      <c r="J64" s="82">
        <f t="shared" si="3"/>
        <v>-240</v>
      </c>
    </row>
    <row r="65" spans="1:10" ht="15">
      <c r="A65" s="49">
        <v>72</v>
      </c>
      <c r="B65" s="47" t="s">
        <v>65</v>
      </c>
      <c r="C65" s="82">
        <v>765</v>
      </c>
      <c r="D65" s="82">
        <v>900</v>
      </c>
      <c r="E65" s="82">
        <v>877</v>
      </c>
      <c r="F65" s="118">
        <f t="shared" si="0"/>
        <v>0.0005127926265448828</v>
      </c>
      <c r="G65" s="118">
        <f t="shared" si="1"/>
        <v>0.14640522875816994</v>
      </c>
      <c r="H65" s="64">
        <f t="shared" si="2"/>
        <v>112</v>
      </c>
      <c r="I65" s="48">
        <f t="shared" si="4"/>
        <v>0.0022630377240306318</v>
      </c>
      <c r="J65" s="82">
        <f t="shared" si="3"/>
        <v>-23</v>
      </c>
    </row>
    <row r="66" spans="1:10" ht="15">
      <c r="A66" s="49">
        <v>73</v>
      </c>
      <c r="B66" s="47" t="s">
        <v>66</v>
      </c>
      <c r="C66" s="82">
        <v>6861</v>
      </c>
      <c r="D66" s="82">
        <v>7177</v>
      </c>
      <c r="E66" s="82">
        <v>7043</v>
      </c>
      <c r="F66" s="118">
        <f aca="true" t="shared" si="5" ref="F66:F90">E66/$E$90</f>
        <v>0.004118128242594766</v>
      </c>
      <c r="G66" s="118">
        <f aca="true" t="shared" si="6" ref="G66:G90">(E66-C66)/C66</f>
        <v>0.026526745372394696</v>
      </c>
      <c r="H66" s="64">
        <f aca="true" t="shared" si="7" ref="H66:H90">E66-C66</f>
        <v>182</v>
      </c>
      <c r="I66" s="48">
        <f t="shared" si="4"/>
        <v>0.0036774363015497765</v>
      </c>
      <c r="J66" s="82">
        <f aca="true" t="shared" si="8" ref="J66:J90">E66-D66</f>
        <v>-134</v>
      </c>
    </row>
    <row r="67" spans="1:10" ht="15">
      <c r="A67" s="49">
        <v>74</v>
      </c>
      <c r="B67" s="47" t="s">
        <v>67</v>
      </c>
      <c r="C67" s="82">
        <v>6234</v>
      </c>
      <c r="D67" s="82">
        <v>7070</v>
      </c>
      <c r="E67" s="82">
        <v>6988</v>
      </c>
      <c r="F67" s="118">
        <f t="shared" si="5"/>
        <v>0.004085969069892407</v>
      </c>
      <c r="G67" s="118">
        <f t="shared" si="6"/>
        <v>0.12094963105550209</v>
      </c>
      <c r="H67" s="64">
        <f t="shared" si="7"/>
        <v>754</v>
      </c>
      <c r="I67" s="48">
        <f aca="true" t="shared" si="9" ref="I67:I90">H67/$H$90</f>
        <v>0.015235093249277647</v>
      </c>
      <c r="J67" s="82">
        <f t="shared" si="8"/>
        <v>-82</v>
      </c>
    </row>
    <row r="68" spans="1:10" ht="15">
      <c r="A68" s="49">
        <v>75</v>
      </c>
      <c r="B68" s="47" t="s">
        <v>68</v>
      </c>
      <c r="C68" s="82">
        <v>1966</v>
      </c>
      <c r="D68" s="82">
        <v>2132</v>
      </c>
      <c r="E68" s="82">
        <v>2125</v>
      </c>
      <c r="F68" s="118">
        <f t="shared" si="5"/>
        <v>0.0012425134907729485</v>
      </c>
      <c r="G68" s="118">
        <f t="shared" si="6"/>
        <v>0.08087487283825025</v>
      </c>
      <c r="H68" s="64">
        <f t="shared" si="7"/>
        <v>159</v>
      </c>
      <c r="I68" s="48">
        <f t="shared" si="9"/>
        <v>0.003212705340364915</v>
      </c>
      <c r="J68" s="82">
        <f t="shared" si="8"/>
        <v>-7</v>
      </c>
    </row>
    <row r="69" spans="1:10" ht="15">
      <c r="A69" s="49">
        <v>77</v>
      </c>
      <c r="B69" s="47" t="s">
        <v>69</v>
      </c>
      <c r="C69" s="82">
        <v>5519</v>
      </c>
      <c r="D69" s="82">
        <v>5754</v>
      </c>
      <c r="E69" s="82">
        <v>5614</v>
      </c>
      <c r="F69" s="118">
        <f t="shared" si="5"/>
        <v>0.0032825744645643925</v>
      </c>
      <c r="G69" s="118">
        <f t="shared" si="6"/>
        <v>0.017213263272331945</v>
      </c>
      <c r="H69" s="64">
        <f t="shared" si="7"/>
        <v>95</v>
      </c>
      <c r="I69" s="48">
        <f t="shared" si="9"/>
        <v>0.0019195409266331252</v>
      </c>
      <c r="J69" s="82">
        <f t="shared" si="8"/>
        <v>-140</v>
      </c>
    </row>
    <row r="70" spans="1:10" ht="15">
      <c r="A70" s="49">
        <v>78</v>
      </c>
      <c r="B70" s="47" t="s">
        <v>70</v>
      </c>
      <c r="C70" s="82">
        <v>1005</v>
      </c>
      <c r="D70" s="82">
        <v>1335</v>
      </c>
      <c r="E70" s="82">
        <v>1353</v>
      </c>
      <c r="F70" s="118">
        <f t="shared" si="5"/>
        <v>0.0007911156484780233</v>
      </c>
      <c r="G70" s="118">
        <f t="shared" si="6"/>
        <v>0.34626865671641793</v>
      </c>
      <c r="H70" s="64">
        <f t="shared" si="7"/>
        <v>348</v>
      </c>
      <c r="I70" s="48">
        <f t="shared" si="9"/>
        <v>0.007031581499666606</v>
      </c>
      <c r="J70" s="82">
        <f t="shared" si="8"/>
        <v>18</v>
      </c>
    </row>
    <row r="71" spans="1:10" ht="15">
      <c r="A71" s="49">
        <v>79</v>
      </c>
      <c r="B71" s="47" t="s">
        <v>71</v>
      </c>
      <c r="C71" s="82">
        <v>7539</v>
      </c>
      <c r="D71" s="82">
        <v>8014</v>
      </c>
      <c r="E71" s="82">
        <v>7949</v>
      </c>
      <c r="F71" s="118">
        <f t="shared" si="5"/>
        <v>0.004647877523837256</v>
      </c>
      <c r="G71" s="118">
        <f t="shared" si="6"/>
        <v>0.0543838705398594</v>
      </c>
      <c r="H71" s="64">
        <f t="shared" si="7"/>
        <v>410</v>
      </c>
      <c r="I71" s="48">
        <f t="shared" si="9"/>
        <v>0.008284334525469277</v>
      </c>
      <c r="J71" s="82">
        <f t="shared" si="8"/>
        <v>-65</v>
      </c>
    </row>
    <row r="72" spans="1:10" ht="15">
      <c r="A72" s="49">
        <v>80</v>
      </c>
      <c r="B72" s="47" t="s">
        <v>72</v>
      </c>
      <c r="C72" s="82">
        <v>19308</v>
      </c>
      <c r="D72" s="82">
        <v>20131</v>
      </c>
      <c r="E72" s="82">
        <v>20088</v>
      </c>
      <c r="F72" s="118">
        <f t="shared" si="5"/>
        <v>0.011745699295363291</v>
      </c>
      <c r="G72" s="118">
        <f t="shared" si="6"/>
        <v>0.040397762585456805</v>
      </c>
      <c r="H72" s="64">
        <f t="shared" si="7"/>
        <v>780</v>
      </c>
      <c r="I72" s="48">
        <f t="shared" si="9"/>
        <v>0.015760441292356184</v>
      </c>
      <c r="J72" s="82">
        <f t="shared" si="8"/>
        <v>-43</v>
      </c>
    </row>
    <row r="73" spans="1:10" ht="15">
      <c r="A73" s="49">
        <v>81</v>
      </c>
      <c r="B73" s="47" t="s">
        <v>73</v>
      </c>
      <c r="C73" s="82">
        <v>53178</v>
      </c>
      <c r="D73" s="82">
        <v>55896</v>
      </c>
      <c r="E73" s="82">
        <v>53623</v>
      </c>
      <c r="F73" s="118">
        <f t="shared" si="5"/>
        <v>0.0313540239603378</v>
      </c>
      <c r="G73" s="118">
        <f t="shared" si="6"/>
        <v>0.008368122155778706</v>
      </c>
      <c r="H73" s="64">
        <f t="shared" si="7"/>
        <v>445</v>
      </c>
      <c r="I73" s="48">
        <f t="shared" si="9"/>
        <v>0.00899153381422885</v>
      </c>
      <c r="J73" s="82">
        <f t="shared" si="8"/>
        <v>-2273</v>
      </c>
    </row>
    <row r="74" spans="1:10" ht="15">
      <c r="A74" s="49">
        <v>82</v>
      </c>
      <c r="B74" s="47" t="s">
        <v>74</v>
      </c>
      <c r="C74" s="82">
        <v>51033</v>
      </c>
      <c r="D74" s="82">
        <v>52120</v>
      </c>
      <c r="E74" s="82">
        <v>51535</v>
      </c>
      <c r="F74" s="118">
        <f t="shared" si="5"/>
        <v>0.030133144822110075</v>
      </c>
      <c r="G74" s="118">
        <f t="shared" si="6"/>
        <v>0.00983677228460016</v>
      </c>
      <c r="H74" s="64">
        <f t="shared" si="7"/>
        <v>502</v>
      </c>
      <c r="I74" s="48">
        <f t="shared" si="9"/>
        <v>0.010143258370208725</v>
      </c>
      <c r="J74" s="82">
        <f t="shared" si="8"/>
        <v>-585</v>
      </c>
    </row>
    <row r="75" spans="1:10" ht="15">
      <c r="A75" s="49">
        <v>84</v>
      </c>
      <c r="B75" s="47" t="s">
        <v>75</v>
      </c>
      <c r="C75" s="82">
        <v>859</v>
      </c>
      <c r="D75" s="82">
        <v>1561</v>
      </c>
      <c r="E75" s="82">
        <v>1632</v>
      </c>
      <c r="F75" s="118">
        <f t="shared" si="5"/>
        <v>0.0009542503609136245</v>
      </c>
      <c r="G75" s="118">
        <f t="shared" si="6"/>
        <v>0.89988358556461</v>
      </c>
      <c r="H75" s="64">
        <f t="shared" si="7"/>
        <v>773</v>
      </c>
      <c r="I75" s="48">
        <f t="shared" si="9"/>
        <v>0.015619001434604271</v>
      </c>
      <c r="J75" s="82">
        <f t="shared" si="8"/>
        <v>71</v>
      </c>
    </row>
    <row r="76" spans="1:10" ht="15">
      <c r="A76" s="49">
        <v>85</v>
      </c>
      <c r="B76" s="47" t="s">
        <v>76</v>
      </c>
      <c r="C76" s="82">
        <v>29786</v>
      </c>
      <c r="D76" s="82">
        <v>31490</v>
      </c>
      <c r="E76" s="82">
        <v>31507</v>
      </c>
      <c r="F76" s="118">
        <f t="shared" si="5"/>
        <v>0.018422528260603904</v>
      </c>
      <c r="G76" s="118">
        <f t="shared" si="6"/>
        <v>0.05777882226549386</v>
      </c>
      <c r="H76" s="64">
        <f t="shared" si="7"/>
        <v>1721</v>
      </c>
      <c r="I76" s="48">
        <f t="shared" si="9"/>
        <v>0.034773999313006405</v>
      </c>
      <c r="J76" s="82">
        <f t="shared" si="8"/>
        <v>17</v>
      </c>
    </row>
    <row r="77" spans="1:10" ht="15">
      <c r="A77" s="49">
        <v>86</v>
      </c>
      <c r="B77" s="47" t="s">
        <v>77</v>
      </c>
      <c r="C77" s="82">
        <v>21005</v>
      </c>
      <c r="D77" s="82">
        <v>22354</v>
      </c>
      <c r="E77" s="82">
        <v>22446</v>
      </c>
      <c r="F77" s="118">
        <f t="shared" si="5"/>
        <v>0.01312445073594805</v>
      </c>
      <c r="G77" s="118">
        <f t="shared" si="6"/>
        <v>0.06860271363960961</v>
      </c>
      <c r="H77" s="64">
        <f t="shared" si="7"/>
        <v>1441</v>
      </c>
      <c r="I77" s="48">
        <f t="shared" si="9"/>
        <v>0.029116405002929825</v>
      </c>
      <c r="J77" s="82">
        <f t="shared" si="8"/>
        <v>92</v>
      </c>
    </row>
    <row r="78" spans="1:10" ht="15">
      <c r="A78" s="49">
        <v>87</v>
      </c>
      <c r="B78" s="47" t="s">
        <v>78</v>
      </c>
      <c r="C78" s="82">
        <v>1625</v>
      </c>
      <c r="D78" s="82">
        <v>1550</v>
      </c>
      <c r="E78" s="82">
        <v>1571</v>
      </c>
      <c r="F78" s="118">
        <f t="shared" si="5"/>
        <v>0.000918582914825554</v>
      </c>
      <c r="G78" s="118">
        <f t="shared" si="6"/>
        <v>-0.03323076923076923</v>
      </c>
      <c r="H78" s="64">
        <f t="shared" si="7"/>
        <v>-54</v>
      </c>
      <c r="I78" s="48">
        <f t="shared" si="9"/>
        <v>-0.0010911074740861974</v>
      </c>
      <c r="J78" s="82">
        <f t="shared" si="8"/>
        <v>21</v>
      </c>
    </row>
    <row r="79" spans="1:10" ht="15">
      <c r="A79" s="49">
        <v>88</v>
      </c>
      <c r="B79" s="47" t="s">
        <v>79</v>
      </c>
      <c r="C79" s="82">
        <v>4078</v>
      </c>
      <c r="D79" s="82">
        <v>4297</v>
      </c>
      <c r="E79" s="82">
        <v>4284</v>
      </c>
      <c r="F79" s="118">
        <f t="shared" si="5"/>
        <v>0.0025049071973982646</v>
      </c>
      <c r="G79" s="118">
        <f t="shared" si="6"/>
        <v>0.05051495831289848</v>
      </c>
      <c r="H79" s="64">
        <f t="shared" si="7"/>
        <v>206</v>
      </c>
      <c r="I79" s="48">
        <f t="shared" si="9"/>
        <v>0.004162372956699197</v>
      </c>
      <c r="J79" s="82">
        <f t="shared" si="8"/>
        <v>-13</v>
      </c>
    </row>
    <row r="80" spans="1:14" ht="15">
      <c r="A80" s="49">
        <v>90</v>
      </c>
      <c r="B80" s="47" t="s">
        <v>80</v>
      </c>
      <c r="C80" s="82">
        <v>1353</v>
      </c>
      <c r="D80" s="82">
        <v>1454</v>
      </c>
      <c r="E80" s="82">
        <v>1437</v>
      </c>
      <c r="F80" s="118">
        <f t="shared" si="5"/>
        <v>0.0008402314758779892</v>
      </c>
      <c r="G80" s="118">
        <f t="shared" si="6"/>
        <v>0.06208425720620843</v>
      </c>
      <c r="H80" s="64">
        <f t="shared" si="7"/>
        <v>84</v>
      </c>
      <c r="I80" s="48">
        <f t="shared" si="9"/>
        <v>0.001697278293022974</v>
      </c>
      <c r="J80" s="82">
        <f t="shared" si="8"/>
        <v>-17</v>
      </c>
      <c r="M80" s="11"/>
      <c r="N80" s="11"/>
    </row>
    <row r="81" spans="1:10" ht="15">
      <c r="A81" s="49">
        <v>91</v>
      </c>
      <c r="B81" s="47" t="s">
        <v>81</v>
      </c>
      <c r="C81" s="82">
        <v>320</v>
      </c>
      <c r="D81" s="82">
        <v>372</v>
      </c>
      <c r="E81" s="82">
        <v>362</v>
      </c>
      <c r="F81" s="118">
        <f t="shared" si="5"/>
        <v>0.00021166582760461525</v>
      </c>
      <c r="G81" s="118">
        <f t="shared" si="6"/>
        <v>0.13125</v>
      </c>
      <c r="H81" s="64">
        <f t="shared" si="7"/>
        <v>42</v>
      </c>
      <c r="I81" s="48">
        <f t="shared" si="9"/>
        <v>0.000848639146511487</v>
      </c>
      <c r="J81" s="82">
        <f t="shared" si="8"/>
        <v>-10</v>
      </c>
    </row>
    <row r="82" spans="1:10" ht="15">
      <c r="A82" s="49">
        <v>92</v>
      </c>
      <c r="B82" s="47" t="s">
        <v>82</v>
      </c>
      <c r="C82" s="82">
        <v>4166</v>
      </c>
      <c r="D82" s="82">
        <v>4004</v>
      </c>
      <c r="E82" s="82">
        <v>3936</v>
      </c>
      <c r="F82" s="118">
        <f t="shared" si="5"/>
        <v>0.002301427341026977</v>
      </c>
      <c r="G82" s="118">
        <f t="shared" si="6"/>
        <v>-0.055208833413346134</v>
      </c>
      <c r="H82" s="64">
        <f t="shared" si="7"/>
        <v>-230</v>
      </c>
      <c r="I82" s="48">
        <f t="shared" si="9"/>
        <v>-0.004647309611848619</v>
      </c>
      <c r="J82" s="82">
        <f t="shared" si="8"/>
        <v>-68</v>
      </c>
    </row>
    <row r="83" spans="1:10" ht="15">
      <c r="A83" s="49">
        <v>93</v>
      </c>
      <c r="B83" s="47" t="s">
        <v>83</v>
      </c>
      <c r="C83" s="82">
        <v>6480</v>
      </c>
      <c r="D83" s="82">
        <v>7048</v>
      </c>
      <c r="E83" s="82">
        <v>6968</v>
      </c>
      <c r="F83" s="118">
        <f t="shared" si="5"/>
        <v>0.004074274825273368</v>
      </c>
      <c r="G83" s="118">
        <f t="shared" si="6"/>
        <v>0.07530864197530865</v>
      </c>
      <c r="H83" s="64">
        <f t="shared" si="7"/>
        <v>488</v>
      </c>
      <c r="I83" s="48">
        <f t="shared" si="9"/>
        <v>0.009860378654704896</v>
      </c>
      <c r="J83" s="82">
        <f t="shared" si="8"/>
        <v>-80</v>
      </c>
    </row>
    <row r="84" spans="1:10" ht="15">
      <c r="A84" s="49">
        <v>94</v>
      </c>
      <c r="B84" s="47" t="s">
        <v>84</v>
      </c>
      <c r="C84" s="82">
        <v>9931</v>
      </c>
      <c r="D84" s="82">
        <v>10315</v>
      </c>
      <c r="E84" s="82">
        <v>10267</v>
      </c>
      <c r="F84" s="118">
        <f t="shared" si="5"/>
        <v>0.006003240475183936</v>
      </c>
      <c r="G84" s="118">
        <f t="shared" si="6"/>
        <v>0.033833450810593094</v>
      </c>
      <c r="H84" s="64">
        <f t="shared" si="7"/>
        <v>336</v>
      </c>
      <c r="I84" s="48">
        <f t="shared" si="9"/>
        <v>0.006789113172091896</v>
      </c>
      <c r="J84" s="82">
        <f t="shared" si="8"/>
        <v>-48</v>
      </c>
    </row>
    <row r="85" spans="1:10" ht="15">
      <c r="A85" s="49">
        <v>95</v>
      </c>
      <c r="B85" s="47" t="s">
        <v>85</v>
      </c>
      <c r="C85" s="82">
        <v>11630</v>
      </c>
      <c r="D85" s="82">
        <v>11745</v>
      </c>
      <c r="E85" s="82">
        <v>11602</v>
      </c>
      <c r="F85" s="118">
        <f t="shared" si="5"/>
        <v>0.006783831303504823</v>
      </c>
      <c r="G85" s="118">
        <f t="shared" si="6"/>
        <v>-0.002407566638005159</v>
      </c>
      <c r="H85" s="64">
        <f t="shared" si="7"/>
        <v>-28</v>
      </c>
      <c r="I85" s="48">
        <f t="shared" si="9"/>
        <v>-0.0005657594310076579</v>
      </c>
      <c r="J85" s="82">
        <f t="shared" si="8"/>
        <v>-143</v>
      </c>
    </row>
    <row r="86" spans="1:10" ht="15">
      <c r="A86" s="49">
        <v>96</v>
      </c>
      <c r="B86" s="47" t="s">
        <v>86</v>
      </c>
      <c r="C86" s="82">
        <v>27220</v>
      </c>
      <c r="D86" s="82">
        <v>28477</v>
      </c>
      <c r="E86" s="82">
        <v>28042</v>
      </c>
      <c r="F86" s="118">
        <f t="shared" si="5"/>
        <v>0.016396500380355308</v>
      </c>
      <c r="G86" s="118">
        <f t="shared" si="6"/>
        <v>0.030198383541513593</v>
      </c>
      <c r="H86" s="64">
        <f t="shared" si="7"/>
        <v>822</v>
      </c>
      <c r="I86" s="48">
        <f t="shared" si="9"/>
        <v>0.016609080438867673</v>
      </c>
      <c r="J86" s="82">
        <f t="shared" si="8"/>
        <v>-435</v>
      </c>
    </row>
    <row r="87" spans="1:10" ht="15">
      <c r="A87" s="49">
        <v>97</v>
      </c>
      <c r="B87" s="47" t="s">
        <v>87</v>
      </c>
      <c r="C87" s="82">
        <v>32530</v>
      </c>
      <c r="D87" s="82">
        <v>26966</v>
      </c>
      <c r="E87" s="82">
        <v>26300</v>
      </c>
      <c r="F87" s="118">
        <f t="shared" si="5"/>
        <v>0.015377931674036964</v>
      </c>
      <c r="G87" s="118">
        <f t="shared" si="6"/>
        <v>-0.19151552413157086</v>
      </c>
      <c r="H87" s="64">
        <f t="shared" si="7"/>
        <v>-6230</v>
      </c>
      <c r="I87" s="48">
        <f t="shared" si="9"/>
        <v>-0.12588147339920389</v>
      </c>
      <c r="J87" s="82">
        <f t="shared" si="8"/>
        <v>-666</v>
      </c>
    </row>
    <row r="88" spans="1:10" ht="15">
      <c r="A88" s="49">
        <v>98</v>
      </c>
      <c r="B88" s="47" t="s">
        <v>88</v>
      </c>
      <c r="C88" s="82">
        <v>555</v>
      </c>
      <c r="D88" s="82">
        <v>526</v>
      </c>
      <c r="E88" s="82">
        <v>518</v>
      </c>
      <c r="F88" s="118">
        <f t="shared" si="5"/>
        <v>0.0003028809356331235</v>
      </c>
      <c r="G88" s="118">
        <f t="shared" si="6"/>
        <v>-0.06666666666666667</v>
      </c>
      <c r="H88" s="64">
        <f t="shared" si="7"/>
        <v>-37</v>
      </c>
      <c r="I88" s="48">
        <f t="shared" si="9"/>
        <v>-0.0007476106766886909</v>
      </c>
      <c r="J88" s="82">
        <f t="shared" si="8"/>
        <v>-8</v>
      </c>
    </row>
    <row r="89" spans="1:10" ht="15">
      <c r="A89" s="49">
        <v>99</v>
      </c>
      <c r="B89" s="47" t="s">
        <v>89</v>
      </c>
      <c r="C89" s="82">
        <v>487</v>
      </c>
      <c r="D89" s="82">
        <v>497</v>
      </c>
      <c r="E89" s="82">
        <v>494</v>
      </c>
      <c r="F89" s="118">
        <f t="shared" si="5"/>
        <v>0.00028884784209027604</v>
      </c>
      <c r="G89" s="118">
        <f t="shared" si="6"/>
        <v>0.014373716632443531</v>
      </c>
      <c r="H89" s="64">
        <f t="shared" si="7"/>
        <v>7</v>
      </c>
      <c r="I89" s="48">
        <f t="shared" si="9"/>
        <v>0.00014143985775191448</v>
      </c>
      <c r="J89" s="82">
        <f t="shared" si="8"/>
        <v>-3</v>
      </c>
    </row>
    <row r="90" spans="1:14" s="11" customFormat="1" ht="15">
      <c r="A90" s="132" t="s">
        <v>90</v>
      </c>
      <c r="B90" s="132"/>
      <c r="C90" s="75">
        <v>1660752</v>
      </c>
      <c r="D90" s="75">
        <v>1740187</v>
      </c>
      <c r="E90" s="75">
        <v>1710243</v>
      </c>
      <c r="F90" s="118">
        <f t="shared" si="5"/>
        <v>1</v>
      </c>
      <c r="G90" s="118">
        <f t="shared" si="6"/>
        <v>0.029800355501604092</v>
      </c>
      <c r="H90" s="64">
        <f t="shared" si="7"/>
        <v>49491</v>
      </c>
      <c r="I90" s="48">
        <f t="shared" si="9"/>
        <v>1</v>
      </c>
      <c r="J90" s="82">
        <f t="shared" si="8"/>
        <v>-29944</v>
      </c>
      <c r="M90" s="7"/>
      <c r="N90" s="7"/>
    </row>
    <row r="91" spans="3:5" ht="15">
      <c r="C91" s="8"/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4"/>
  <sheetViews>
    <sheetView workbookViewId="0" topLeftCell="I1">
      <pane ySplit="1" topLeftCell="A2" activePane="bottomLeft" state="frozen"/>
      <selection pane="topLeft" activeCell="W1" sqref="W1"/>
      <selection pane="bottomLeft" activeCell="M3" sqref="M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9.7109375" style="7" customWidth="1"/>
    <col min="11" max="16384" width="9.140625" style="7" customWidth="1"/>
  </cols>
  <sheetData>
    <row r="1" spans="1:10" ht="29">
      <c r="A1" s="55" t="s">
        <v>92</v>
      </c>
      <c r="B1" s="55" t="s">
        <v>175</v>
      </c>
      <c r="C1" s="55">
        <v>42005</v>
      </c>
      <c r="D1" s="55">
        <v>42339</v>
      </c>
      <c r="E1" s="55">
        <v>42370</v>
      </c>
      <c r="F1" s="1" t="s">
        <v>292</v>
      </c>
      <c r="G1" s="1" t="s">
        <v>284</v>
      </c>
      <c r="H1" s="1" t="s">
        <v>293</v>
      </c>
      <c r="I1" s="1" t="s">
        <v>294</v>
      </c>
      <c r="J1" s="45" t="s">
        <v>295</v>
      </c>
    </row>
    <row r="2" spans="1:10" ht="15">
      <c r="A2" s="50">
        <v>1</v>
      </c>
      <c r="B2" s="119" t="s">
        <v>93</v>
      </c>
      <c r="C2" s="82">
        <v>286055</v>
      </c>
      <c r="D2" s="82">
        <v>302721</v>
      </c>
      <c r="E2" s="82">
        <v>294925</v>
      </c>
      <c r="F2" s="118">
        <f aca="true" t="shared" si="0" ref="F2:F65">E2/$E$83</f>
        <v>0.02165255564396613</v>
      </c>
      <c r="G2" s="118">
        <f aca="true" t="shared" si="1" ref="G2:G65">(E2-C2)/C2</f>
        <v>0.031008022932652812</v>
      </c>
      <c r="H2" s="64">
        <f aca="true" t="shared" si="2" ref="H2:H65">E2-C2</f>
        <v>8870</v>
      </c>
      <c r="I2" s="48">
        <f>H2/$H$83</f>
        <v>0.015768412332427286</v>
      </c>
      <c r="J2" s="82">
        <f aca="true" t="shared" si="3" ref="J2:J65">E2-D2</f>
        <v>-7796</v>
      </c>
    </row>
    <row r="3" spans="1:10" ht="15">
      <c r="A3" s="50">
        <v>2</v>
      </c>
      <c r="B3" s="119" t="s">
        <v>94</v>
      </c>
      <c r="C3" s="82">
        <v>42108</v>
      </c>
      <c r="D3" s="82">
        <v>49576</v>
      </c>
      <c r="E3" s="82">
        <v>47317</v>
      </c>
      <c r="F3" s="118">
        <f t="shared" si="0"/>
        <v>0.0034738797165569054</v>
      </c>
      <c r="G3" s="118">
        <f t="shared" si="1"/>
        <v>0.12370570912890662</v>
      </c>
      <c r="H3" s="64">
        <f t="shared" si="2"/>
        <v>5209</v>
      </c>
      <c r="I3" s="48">
        <f aca="true" t="shared" si="4" ref="I3:I66">H3/$H$83</f>
        <v>0.009260164581692642</v>
      </c>
      <c r="J3" s="82">
        <f t="shared" si="3"/>
        <v>-2259</v>
      </c>
    </row>
    <row r="4" spans="1:10" ht="15">
      <c r="A4" s="50">
        <v>3</v>
      </c>
      <c r="B4" s="119" t="s">
        <v>95</v>
      </c>
      <c r="C4" s="82">
        <v>78826</v>
      </c>
      <c r="D4" s="82">
        <v>89651</v>
      </c>
      <c r="E4" s="82">
        <v>83551</v>
      </c>
      <c r="F4" s="118">
        <f t="shared" si="0"/>
        <v>0.006134077058943847</v>
      </c>
      <c r="G4" s="118">
        <f t="shared" si="1"/>
        <v>0.05994215106690686</v>
      </c>
      <c r="H4" s="64">
        <f t="shared" si="2"/>
        <v>4725</v>
      </c>
      <c r="I4" s="48">
        <f t="shared" si="4"/>
        <v>0.008399746141005516</v>
      </c>
      <c r="J4" s="82">
        <f t="shared" si="3"/>
        <v>-6100</v>
      </c>
    </row>
    <row r="5" spans="1:10" ht="15">
      <c r="A5" s="50">
        <v>4</v>
      </c>
      <c r="B5" s="119" t="s">
        <v>96</v>
      </c>
      <c r="C5" s="82">
        <v>18188</v>
      </c>
      <c r="D5" s="82">
        <v>22243</v>
      </c>
      <c r="E5" s="82">
        <v>20129</v>
      </c>
      <c r="F5" s="118">
        <f t="shared" si="0"/>
        <v>0.001477813995278102</v>
      </c>
      <c r="G5" s="118">
        <f t="shared" si="1"/>
        <v>0.10671871563668353</v>
      </c>
      <c r="H5" s="64">
        <f t="shared" si="2"/>
        <v>1941</v>
      </c>
      <c r="I5" s="48">
        <f t="shared" si="4"/>
        <v>0.003450562383003536</v>
      </c>
      <c r="J5" s="82">
        <f t="shared" si="3"/>
        <v>-2114</v>
      </c>
    </row>
    <row r="6" spans="1:10" ht="15">
      <c r="A6" s="50">
        <v>5</v>
      </c>
      <c r="B6" s="119" t="s">
        <v>97</v>
      </c>
      <c r="C6" s="82">
        <v>36394</v>
      </c>
      <c r="D6" s="82">
        <v>42491</v>
      </c>
      <c r="E6" s="82">
        <v>39766</v>
      </c>
      <c r="F6" s="118">
        <f t="shared" si="0"/>
        <v>0.0029195067482850117</v>
      </c>
      <c r="G6" s="118">
        <f t="shared" si="1"/>
        <v>0.09265263504973348</v>
      </c>
      <c r="H6" s="64">
        <f t="shared" si="2"/>
        <v>3372</v>
      </c>
      <c r="I6" s="48">
        <f t="shared" si="4"/>
        <v>0.005994485499993778</v>
      </c>
      <c r="J6" s="82">
        <f t="shared" si="3"/>
        <v>-2725</v>
      </c>
    </row>
    <row r="7" spans="1:10" ht="15">
      <c r="A7" s="50">
        <v>6</v>
      </c>
      <c r="B7" s="119" t="s">
        <v>98</v>
      </c>
      <c r="C7" s="82">
        <v>1106088</v>
      </c>
      <c r="D7" s="82">
        <v>1225685</v>
      </c>
      <c r="E7" s="82">
        <v>1180782</v>
      </c>
      <c r="F7" s="118">
        <f t="shared" si="0"/>
        <v>0.08668965994199751</v>
      </c>
      <c r="G7" s="118">
        <f t="shared" si="1"/>
        <v>0.06752988912274611</v>
      </c>
      <c r="H7" s="64">
        <f t="shared" si="2"/>
        <v>74694</v>
      </c>
      <c r="I7" s="48">
        <f t="shared" si="4"/>
        <v>0.13278532026587642</v>
      </c>
      <c r="J7" s="82">
        <f t="shared" si="3"/>
        <v>-44903</v>
      </c>
    </row>
    <row r="8" spans="1:10" ht="15">
      <c r="A8" s="50">
        <v>7</v>
      </c>
      <c r="B8" s="119" t="s">
        <v>99</v>
      </c>
      <c r="C8" s="82">
        <v>464366</v>
      </c>
      <c r="D8" s="82">
        <v>476718</v>
      </c>
      <c r="E8" s="82">
        <v>468076</v>
      </c>
      <c r="F8" s="118">
        <f t="shared" si="0"/>
        <v>0.03436481015717586</v>
      </c>
      <c r="G8" s="118">
        <f t="shared" si="1"/>
        <v>0.007989387681268655</v>
      </c>
      <c r="H8" s="64">
        <f t="shared" si="2"/>
        <v>3710</v>
      </c>
      <c r="I8" s="48">
        <f t="shared" si="4"/>
        <v>0.006595356229233961</v>
      </c>
      <c r="J8" s="82">
        <f t="shared" si="3"/>
        <v>-8642</v>
      </c>
    </row>
    <row r="9" spans="1:10" ht="15">
      <c r="A9" s="50">
        <v>8</v>
      </c>
      <c r="B9" s="119" t="s">
        <v>100</v>
      </c>
      <c r="C9" s="82">
        <v>21666</v>
      </c>
      <c r="D9" s="82">
        <v>25015</v>
      </c>
      <c r="E9" s="82">
        <v>23711</v>
      </c>
      <c r="F9" s="118">
        <f t="shared" si="0"/>
        <v>0.0017407942591305618</v>
      </c>
      <c r="G9" s="118">
        <f t="shared" si="1"/>
        <v>0.09438751961598818</v>
      </c>
      <c r="H9" s="64">
        <f t="shared" si="2"/>
        <v>2045</v>
      </c>
      <c r="I9" s="48">
        <f t="shared" si="4"/>
        <v>0.0036354456843082075</v>
      </c>
      <c r="J9" s="82">
        <f t="shared" si="3"/>
        <v>-1304</v>
      </c>
    </row>
    <row r="10" spans="1:10" ht="15">
      <c r="A10" s="50">
        <v>9</v>
      </c>
      <c r="B10" s="119" t="s">
        <v>101</v>
      </c>
      <c r="C10" s="82">
        <v>136670</v>
      </c>
      <c r="D10" s="82">
        <v>151509</v>
      </c>
      <c r="E10" s="82">
        <v>149440</v>
      </c>
      <c r="F10" s="118">
        <f t="shared" si="0"/>
        <v>0.010971460254079168</v>
      </c>
      <c r="G10" s="118">
        <f t="shared" si="1"/>
        <v>0.09343674544523305</v>
      </c>
      <c r="H10" s="64">
        <f t="shared" si="2"/>
        <v>12770</v>
      </c>
      <c r="I10" s="48">
        <f t="shared" si="4"/>
        <v>0.022701536131352475</v>
      </c>
      <c r="J10" s="82">
        <f t="shared" si="3"/>
        <v>-2069</v>
      </c>
    </row>
    <row r="11" spans="1:10" ht="15">
      <c r="A11" s="50">
        <v>10</v>
      </c>
      <c r="B11" s="119" t="s">
        <v>102</v>
      </c>
      <c r="C11" s="82">
        <v>152437</v>
      </c>
      <c r="D11" s="82">
        <v>165762</v>
      </c>
      <c r="E11" s="82">
        <v>162040</v>
      </c>
      <c r="F11" s="118">
        <f t="shared" si="0"/>
        <v>0.011896516458585308</v>
      </c>
      <c r="G11" s="118">
        <f t="shared" si="1"/>
        <v>0.06299651659374036</v>
      </c>
      <c r="H11" s="64">
        <f t="shared" si="2"/>
        <v>9603</v>
      </c>
      <c r="I11" s="48">
        <f t="shared" si="4"/>
        <v>0.01707148406181502</v>
      </c>
      <c r="J11" s="82">
        <f t="shared" si="3"/>
        <v>-3722</v>
      </c>
    </row>
    <row r="12" spans="1:10" ht="15">
      <c r="A12" s="50">
        <v>11</v>
      </c>
      <c r="B12" s="119" t="s">
        <v>103</v>
      </c>
      <c r="C12" s="82">
        <v>39949</v>
      </c>
      <c r="D12" s="82">
        <v>42591</v>
      </c>
      <c r="E12" s="82">
        <v>41385</v>
      </c>
      <c r="F12" s="118">
        <f t="shared" si="0"/>
        <v>0.003038369128848142</v>
      </c>
      <c r="G12" s="118">
        <f t="shared" si="1"/>
        <v>0.03594583093444141</v>
      </c>
      <c r="H12" s="64">
        <f t="shared" si="2"/>
        <v>1436</v>
      </c>
      <c r="I12" s="48">
        <f t="shared" si="4"/>
        <v>0.0025528117372452743</v>
      </c>
      <c r="J12" s="82">
        <f t="shared" si="3"/>
        <v>-1206</v>
      </c>
    </row>
    <row r="13" spans="1:10" ht="15">
      <c r="A13" s="50">
        <v>12</v>
      </c>
      <c r="B13" s="119" t="s">
        <v>104</v>
      </c>
      <c r="C13" s="82">
        <v>18346</v>
      </c>
      <c r="D13" s="82">
        <v>25461</v>
      </c>
      <c r="E13" s="82">
        <v>22504</v>
      </c>
      <c r="F13" s="118">
        <f t="shared" si="0"/>
        <v>0.0016521797481116006</v>
      </c>
      <c r="G13" s="118">
        <f t="shared" si="1"/>
        <v>0.22664341000763108</v>
      </c>
      <c r="H13" s="64">
        <f t="shared" si="2"/>
        <v>4158</v>
      </c>
      <c r="I13" s="48">
        <f t="shared" si="4"/>
        <v>0.007391776604084854</v>
      </c>
      <c r="J13" s="82">
        <f t="shared" si="3"/>
        <v>-2957</v>
      </c>
    </row>
    <row r="14" spans="1:10" ht="15">
      <c r="A14" s="50">
        <v>13</v>
      </c>
      <c r="B14" s="119" t="s">
        <v>105</v>
      </c>
      <c r="C14" s="82">
        <v>17683</v>
      </c>
      <c r="D14" s="82">
        <v>22483</v>
      </c>
      <c r="E14" s="82">
        <v>20640</v>
      </c>
      <c r="F14" s="118">
        <f t="shared" si="0"/>
        <v>0.001515330163571962</v>
      </c>
      <c r="G14" s="118">
        <f t="shared" si="1"/>
        <v>0.16722275631962902</v>
      </c>
      <c r="H14" s="64">
        <f t="shared" si="2"/>
        <v>2957</v>
      </c>
      <c r="I14" s="48">
        <f t="shared" si="4"/>
        <v>0.005256730018826098</v>
      </c>
      <c r="J14" s="82">
        <f t="shared" si="3"/>
        <v>-1843</v>
      </c>
    </row>
    <row r="15" spans="1:10" ht="15">
      <c r="A15" s="50">
        <v>14</v>
      </c>
      <c r="B15" s="119" t="s">
        <v>106</v>
      </c>
      <c r="C15" s="82">
        <v>54487</v>
      </c>
      <c r="D15" s="82">
        <v>58450</v>
      </c>
      <c r="E15" s="82">
        <v>55604</v>
      </c>
      <c r="F15" s="118">
        <f t="shared" si="0"/>
        <v>0.004082287713917412</v>
      </c>
      <c r="G15" s="118">
        <f t="shared" si="1"/>
        <v>0.02050030282452695</v>
      </c>
      <c r="H15" s="64">
        <f t="shared" si="2"/>
        <v>1117</v>
      </c>
      <c r="I15" s="48">
        <f t="shared" si="4"/>
        <v>0.0019857177649742143</v>
      </c>
      <c r="J15" s="82">
        <f t="shared" si="3"/>
        <v>-2846</v>
      </c>
    </row>
    <row r="16" spans="1:10" ht="15">
      <c r="A16" s="50">
        <v>15</v>
      </c>
      <c r="B16" s="119" t="s">
        <v>107</v>
      </c>
      <c r="C16" s="82">
        <v>33791</v>
      </c>
      <c r="D16" s="82">
        <v>37579</v>
      </c>
      <c r="E16" s="82">
        <v>35940</v>
      </c>
      <c r="F16" s="118">
        <f t="shared" si="0"/>
        <v>0.0026386126976151317</v>
      </c>
      <c r="G16" s="118">
        <f t="shared" si="1"/>
        <v>0.06359681572016217</v>
      </c>
      <c r="H16" s="64">
        <f t="shared" si="2"/>
        <v>2149</v>
      </c>
      <c r="I16" s="48">
        <f t="shared" si="4"/>
        <v>0.003820328985612879</v>
      </c>
      <c r="J16" s="82">
        <f t="shared" si="3"/>
        <v>-1639</v>
      </c>
    </row>
    <row r="17" spans="1:10" ht="15">
      <c r="A17" s="50">
        <v>16</v>
      </c>
      <c r="B17" s="119" t="s">
        <v>108</v>
      </c>
      <c r="C17" s="82">
        <v>642721</v>
      </c>
      <c r="D17" s="82">
        <v>656276</v>
      </c>
      <c r="E17" s="82">
        <v>649461</v>
      </c>
      <c r="F17" s="118">
        <f t="shared" si="0"/>
        <v>0.047681581558314444</v>
      </c>
      <c r="G17" s="118">
        <f t="shared" si="1"/>
        <v>0.01048666528711525</v>
      </c>
      <c r="H17" s="64">
        <f t="shared" si="2"/>
        <v>6740</v>
      </c>
      <c r="I17" s="48">
        <f t="shared" si="4"/>
        <v>0.01198186010378353</v>
      </c>
      <c r="J17" s="82">
        <f t="shared" si="3"/>
        <v>-6815</v>
      </c>
    </row>
    <row r="18" spans="1:10" ht="15">
      <c r="A18" s="50">
        <v>17</v>
      </c>
      <c r="B18" s="119" t="s">
        <v>109</v>
      </c>
      <c r="C18" s="82">
        <v>70876</v>
      </c>
      <c r="D18" s="82">
        <v>79424</v>
      </c>
      <c r="E18" s="82">
        <v>77734</v>
      </c>
      <c r="F18" s="118">
        <f t="shared" si="0"/>
        <v>0.005707009444530179</v>
      </c>
      <c r="G18" s="118">
        <f t="shared" si="1"/>
        <v>0.09676053953383373</v>
      </c>
      <c r="H18" s="64">
        <f t="shared" si="2"/>
        <v>6858</v>
      </c>
      <c r="I18" s="48">
        <f t="shared" si="4"/>
        <v>0.012191631541802292</v>
      </c>
      <c r="J18" s="82">
        <f t="shared" si="3"/>
        <v>-1690</v>
      </c>
    </row>
    <row r="19" spans="1:10" ht="15">
      <c r="A19" s="50">
        <v>18</v>
      </c>
      <c r="B19" s="119" t="s">
        <v>110</v>
      </c>
      <c r="C19" s="82">
        <v>21914</v>
      </c>
      <c r="D19" s="82">
        <v>25634</v>
      </c>
      <c r="E19" s="82">
        <v>23946</v>
      </c>
      <c r="F19" s="118">
        <f t="shared" si="0"/>
        <v>0.001758047291516192</v>
      </c>
      <c r="G19" s="118">
        <f t="shared" si="1"/>
        <v>0.09272611116181437</v>
      </c>
      <c r="H19" s="64">
        <f t="shared" si="2"/>
        <v>2032</v>
      </c>
      <c r="I19" s="48">
        <f t="shared" si="4"/>
        <v>0.0036123352716451234</v>
      </c>
      <c r="J19" s="82">
        <f t="shared" si="3"/>
        <v>-1688</v>
      </c>
    </row>
    <row r="20" spans="1:10" ht="15">
      <c r="A20" s="50">
        <v>19</v>
      </c>
      <c r="B20" s="119" t="s">
        <v>111</v>
      </c>
      <c r="C20" s="82">
        <v>51708</v>
      </c>
      <c r="D20" s="82">
        <v>59598</v>
      </c>
      <c r="E20" s="82">
        <v>56454</v>
      </c>
      <c r="F20" s="118">
        <f t="shared" si="0"/>
        <v>0.0041446922991420325</v>
      </c>
      <c r="G20" s="118">
        <f t="shared" si="1"/>
        <v>0.09178463680668368</v>
      </c>
      <c r="H20" s="64">
        <f t="shared" si="2"/>
        <v>4746</v>
      </c>
      <c r="I20" s="48">
        <f t="shared" si="4"/>
        <v>0.008437078346076652</v>
      </c>
      <c r="J20" s="82">
        <f t="shared" si="3"/>
        <v>-3144</v>
      </c>
    </row>
    <row r="21" spans="1:10" ht="15">
      <c r="A21" s="50">
        <v>20</v>
      </c>
      <c r="B21" s="119" t="s">
        <v>112</v>
      </c>
      <c r="C21" s="82">
        <v>180728</v>
      </c>
      <c r="D21" s="82">
        <v>192244</v>
      </c>
      <c r="E21" s="82">
        <v>186298</v>
      </c>
      <c r="F21" s="118">
        <f t="shared" si="0"/>
        <v>0.013677469903736889</v>
      </c>
      <c r="G21" s="118">
        <f t="shared" si="1"/>
        <v>0.030819795493780708</v>
      </c>
      <c r="H21" s="64">
        <f t="shared" si="2"/>
        <v>5570</v>
      </c>
      <c r="I21" s="48">
        <f t="shared" si="4"/>
        <v>0.009901922964105974</v>
      </c>
      <c r="J21" s="82">
        <f t="shared" si="3"/>
        <v>-5946</v>
      </c>
    </row>
    <row r="22" spans="1:10" ht="15">
      <c r="A22" s="50">
        <v>21</v>
      </c>
      <c r="B22" s="119" t="s">
        <v>113</v>
      </c>
      <c r="C22" s="82">
        <v>115390</v>
      </c>
      <c r="D22" s="82">
        <v>128638</v>
      </c>
      <c r="E22" s="82">
        <v>121406</v>
      </c>
      <c r="F22" s="118">
        <f t="shared" si="0"/>
        <v>0.008913283616212095</v>
      </c>
      <c r="G22" s="118">
        <f t="shared" si="1"/>
        <v>0.05213623364243002</v>
      </c>
      <c r="H22" s="64">
        <f t="shared" si="2"/>
        <v>6016</v>
      </c>
      <c r="I22" s="48">
        <f t="shared" si="4"/>
        <v>0.010694787890854854</v>
      </c>
      <c r="J22" s="82">
        <f t="shared" si="3"/>
        <v>-7232</v>
      </c>
    </row>
    <row r="23" spans="1:10" ht="15">
      <c r="A23" s="50">
        <v>22</v>
      </c>
      <c r="B23" s="119" t="s">
        <v>114</v>
      </c>
      <c r="C23" s="82">
        <v>55226</v>
      </c>
      <c r="D23" s="82">
        <v>59778</v>
      </c>
      <c r="E23" s="82">
        <v>57598</v>
      </c>
      <c r="F23" s="118">
        <f t="shared" si="0"/>
        <v>0.004228681529138463</v>
      </c>
      <c r="G23" s="118">
        <f t="shared" si="1"/>
        <v>0.042950784050990475</v>
      </c>
      <c r="H23" s="64">
        <f t="shared" si="2"/>
        <v>2372</v>
      </c>
      <c r="I23" s="48">
        <f t="shared" si="4"/>
        <v>0.00421676144898732</v>
      </c>
      <c r="J23" s="82">
        <f t="shared" si="3"/>
        <v>-2180</v>
      </c>
    </row>
    <row r="24" spans="1:10" ht="15">
      <c r="A24" s="50">
        <v>23</v>
      </c>
      <c r="B24" s="119" t="s">
        <v>115</v>
      </c>
      <c r="C24" s="82">
        <v>55025</v>
      </c>
      <c r="D24" s="82">
        <v>62911</v>
      </c>
      <c r="E24" s="82">
        <v>58529</v>
      </c>
      <c r="F24" s="118">
        <f t="shared" si="0"/>
        <v>0.004297032904249194</v>
      </c>
      <c r="G24" s="118">
        <f t="shared" si="1"/>
        <v>0.06368014538845979</v>
      </c>
      <c r="H24" s="64">
        <f t="shared" si="2"/>
        <v>3504</v>
      </c>
      <c r="I24" s="48">
        <f t="shared" si="4"/>
        <v>0.00622914507472663</v>
      </c>
      <c r="J24" s="82">
        <f t="shared" si="3"/>
        <v>-4382</v>
      </c>
    </row>
    <row r="25" spans="1:10" ht="15">
      <c r="A25" s="50">
        <v>24</v>
      </c>
      <c r="B25" s="119" t="s">
        <v>116</v>
      </c>
      <c r="C25" s="82">
        <v>23804</v>
      </c>
      <c r="D25" s="82">
        <v>27161</v>
      </c>
      <c r="E25" s="82">
        <v>25220</v>
      </c>
      <c r="F25" s="118">
        <f t="shared" si="0"/>
        <v>0.0018515807521940352</v>
      </c>
      <c r="G25" s="118">
        <f t="shared" si="1"/>
        <v>0.05948580070576374</v>
      </c>
      <c r="H25" s="64">
        <f t="shared" si="2"/>
        <v>1416</v>
      </c>
      <c r="I25" s="48">
        <f t="shared" si="4"/>
        <v>0.002517257256225145</v>
      </c>
      <c r="J25" s="82">
        <f t="shared" si="3"/>
        <v>-1941</v>
      </c>
    </row>
    <row r="26" spans="1:10" ht="15">
      <c r="A26" s="50">
        <v>25</v>
      </c>
      <c r="B26" s="119" t="s">
        <v>117</v>
      </c>
      <c r="C26" s="82">
        <v>69337</v>
      </c>
      <c r="D26" s="82">
        <v>77418</v>
      </c>
      <c r="E26" s="82">
        <v>75695</v>
      </c>
      <c r="F26" s="118">
        <f t="shared" si="0"/>
        <v>0.005557311857150178</v>
      </c>
      <c r="G26" s="118">
        <f t="shared" si="1"/>
        <v>0.0916970737124479</v>
      </c>
      <c r="H26" s="64">
        <f t="shared" si="2"/>
        <v>6358</v>
      </c>
      <c r="I26" s="48">
        <f t="shared" si="4"/>
        <v>0.011302769516299063</v>
      </c>
      <c r="J26" s="82">
        <f t="shared" si="3"/>
        <v>-1723</v>
      </c>
    </row>
    <row r="27" spans="1:10" ht="15">
      <c r="A27" s="50">
        <v>26</v>
      </c>
      <c r="B27" s="119" t="s">
        <v>118</v>
      </c>
      <c r="C27" s="82">
        <v>160706</v>
      </c>
      <c r="D27" s="82">
        <v>170779</v>
      </c>
      <c r="E27" s="82">
        <v>164266</v>
      </c>
      <c r="F27" s="118">
        <f t="shared" si="0"/>
        <v>0.012059943054714726</v>
      </c>
      <c r="G27" s="118">
        <f t="shared" si="1"/>
        <v>0.022152253182830758</v>
      </c>
      <c r="H27" s="64">
        <f t="shared" si="2"/>
        <v>3560</v>
      </c>
      <c r="I27" s="48">
        <f t="shared" si="4"/>
        <v>0.006328697621582992</v>
      </c>
      <c r="J27" s="82">
        <f t="shared" si="3"/>
        <v>-6513</v>
      </c>
    </row>
    <row r="28" spans="1:10" ht="15">
      <c r="A28" s="50">
        <v>27</v>
      </c>
      <c r="B28" s="119" t="s">
        <v>119</v>
      </c>
      <c r="C28" s="82">
        <v>264741</v>
      </c>
      <c r="D28" s="82">
        <v>271807</v>
      </c>
      <c r="E28" s="82">
        <v>263394</v>
      </c>
      <c r="F28" s="118">
        <f t="shared" si="0"/>
        <v>0.019337639200769058</v>
      </c>
      <c r="G28" s="118">
        <f t="shared" si="1"/>
        <v>-0.005087991659773136</v>
      </c>
      <c r="H28" s="64">
        <f t="shared" si="2"/>
        <v>-1347</v>
      </c>
      <c r="I28" s="48">
        <f t="shared" si="4"/>
        <v>-0.0023945942967056994</v>
      </c>
      <c r="J28" s="82">
        <f t="shared" si="3"/>
        <v>-8413</v>
      </c>
    </row>
    <row r="29" spans="1:10" ht="15">
      <c r="A29" s="50">
        <v>28</v>
      </c>
      <c r="B29" s="119" t="s">
        <v>120</v>
      </c>
      <c r="C29" s="82">
        <v>44424</v>
      </c>
      <c r="D29" s="82">
        <v>50625</v>
      </c>
      <c r="E29" s="82">
        <v>48154</v>
      </c>
      <c r="F29" s="118">
        <f t="shared" si="0"/>
        <v>0.003535329878713385</v>
      </c>
      <c r="G29" s="118">
        <f t="shared" si="1"/>
        <v>0.08396362326670269</v>
      </c>
      <c r="H29" s="64">
        <f t="shared" si="2"/>
        <v>3730</v>
      </c>
      <c r="I29" s="48">
        <f t="shared" si="4"/>
        <v>0.00663091071025409</v>
      </c>
      <c r="J29" s="82">
        <f t="shared" si="3"/>
        <v>-2471</v>
      </c>
    </row>
    <row r="30" spans="1:10" ht="15">
      <c r="A30" s="50">
        <v>29</v>
      </c>
      <c r="B30" s="119" t="s">
        <v>121</v>
      </c>
      <c r="C30" s="82">
        <v>11735</v>
      </c>
      <c r="D30" s="82">
        <v>15067</v>
      </c>
      <c r="E30" s="82">
        <v>13729</v>
      </c>
      <c r="F30" s="118">
        <f t="shared" si="0"/>
        <v>0.0010079441771162533</v>
      </c>
      <c r="G30" s="118">
        <f t="shared" si="1"/>
        <v>0.16991904559011503</v>
      </c>
      <c r="H30" s="64">
        <f t="shared" si="2"/>
        <v>1994</v>
      </c>
      <c r="I30" s="48">
        <f t="shared" si="4"/>
        <v>0.003544781757706878</v>
      </c>
      <c r="J30" s="82">
        <f t="shared" si="3"/>
        <v>-1338</v>
      </c>
    </row>
    <row r="31" spans="1:10" ht="15">
      <c r="A31" s="50">
        <v>30</v>
      </c>
      <c r="B31" s="119" t="s">
        <v>122</v>
      </c>
      <c r="C31" s="82">
        <v>9811</v>
      </c>
      <c r="D31" s="82">
        <v>14602</v>
      </c>
      <c r="E31" s="82">
        <v>12575</v>
      </c>
      <c r="F31" s="118">
        <f t="shared" si="0"/>
        <v>0.000923220775528945</v>
      </c>
      <c r="G31" s="118">
        <f t="shared" si="1"/>
        <v>0.2817245948425237</v>
      </c>
      <c r="H31" s="64">
        <f t="shared" si="2"/>
        <v>2764</v>
      </c>
      <c r="I31" s="48">
        <f t="shared" si="4"/>
        <v>0.004913629276981852</v>
      </c>
      <c r="J31" s="82">
        <f t="shared" si="3"/>
        <v>-2027</v>
      </c>
    </row>
    <row r="32" spans="1:10" ht="15">
      <c r="A32" s="50">
        <v>31</v>
      </c>
      <c r="B32" s="119" t="s">
        <v>123</v>
      </c>
      <c r="C32" s="82">
        <v>147105</v>
      </c>
      <c r="D32" s="82">
        <v>160602</v>
      </c>
      <c r="E32" s="82">
        <v>158139</v>
      </c>
      <c r="F32" s="118">
        <f t="shared" si="0"/>
        <v>0.011610116120983843</v>
      </c>
      <c r="G32" s="118">
        <f t="shared" si="1"/>
        <v>0.07500764759865403</v>
      </c>
      <c r="H32" s="64">
        <f t="shared" si="2"/>
        <v>11034</v>
      </c>
      <c r="I32" s="48">
        <f t="shared" si="4"/>
        <v>0.019615407178805264</v>
      </c>
      <c r="J32" s="82">
        <f t="shared" si="3"/>
        <v>-2463</v>
      </c>
    </row>
    <row r="33" spans="1:10" ht="15">
      <c r="A33" s="50">
        <v>32</v>
      </c>
      <c r="B33" s="119" t="s">
        <v>124</v>
      </c>
      <c r="C33" s="82">
        <v>52248</v>
      </c>
      <c r="D33" s="82">
        <v>60733</v>
      </c>
      <c r="E33" s="82">
        <v>58666</v>
      </c>
      <c r="F33" s="118">
        <f t="shared" si="0"/>
        <v>0.004307091055044222</v>
      </c>
      <c r="G33" s="118">
        <f t="shared" si="1"/>
        <v>0.12283723778900628</v>
      </c>
      <c r="H33" s="64">
        <f t="shared" si="2"/>
        <v>6418</v>
      </c>
      <c r="I33" s="48">
        <f t="shared" si="4"/>
        <v>0.01140943295935945</v>
      </c>
      <c r="J33" s="82">
        <f t="shared" si="3"/>
        <v>-2067</v>
      </c>
    </row>
    <row r="34" spans="1:10" ht="15">
      <c r="A34" s="50">
        <v>33</v>
      </c>
      <c r="B34" s="119" t="s">
        <v>125</v>
      </c>
      <c r="C34" s="82">
        <v>220187</v>
      </c>
      <c r="D34" s="82">
        <v>238318</v>
      </c>
      <c r="E34" s="82">
        <v>235110</v>
      </c>
      <c r="F34" s="118">
        <f t="shared" si="0"/>
        <v>0.01726110827313004</v>
      </c>
      <c r="G34" s="118">
        <f t="shared" si="1"/>
        <v>0.06777421010323044</v>
      </c>
      <c r="H34" s="64">
        <f t="shared" si="2"/>
        <v>14923</v>
      </c>
      <c r="I34" s="48">
        <f t="shared" si="4"/>
        <v>0.02652897601316938</v>
      </c>
      <c r="J34" s="82">
        <f t="shared" si="3"/>
        <v>-3208</v>
      </c>
    </row>
    <row r="35" spans="1:10" ht="15">
      <c r="A35" s="50">
        <v>34</v>
      </c>
      <c r="B35" s="119" t="s">
        <v>126</v>
      </c>
      <c r="C35" s="82">
        <v>3940453</v>
      </c>
      <c r="D35" s="82">
        <v>4097388</v>
      </c>
      <c r="E35" s="82">
        <v>4034380</v>
      </c>
      <c r="F35" s="118">
        <f t="shared" si="0"/>
        <v>0.2961927182805936</v>
      </c>
      <c r="G35" s="118">
        <f t="shared" si="1"/>
        <v>0.023836599497570457</v>
      </c>
      <c r="H35" s="64">
        <f t="shared" si="2"/>
        <v>93927</v>
      </c>
      <c r="I35" s="48">
        <f t="shared" si="4"/>
        <v>0.1669762869388836</v>
      </c>
      <c r="J35" s="82">
        <f t="shared" si="3"/>
        <v>-63008</v>
      </c>
    </row>
    <row r="36" spans="1:10" ht="15">
      <c r="A36" s="50">
        <v>35</v>
      </c>
      <c r="B36" s="119" t="s">
        <v>127</v>
      </c>
      <c r="C36" s="82">
        <v>822554</v>
      </c>
      <c r="D36" s="82">
        <v>867821</v>
      </c>
      <c r="E36" s="82">
        <v>852949</v>
      </c>
      <c r="F36" s="118">
        <f t="shared" si="0"/>
        <v>0.06262109242677043</v>
      </c>
      <c r="G36" s="118">
        <f t="shared" si="1"/>
        <v>0.036951981268099114</v>
      </c>
      <c r="H36" s="64">
        <f t="shared" si="2"/>
        <v>30395</v>
      </c>
      <c r="I36" s="48">
        <f t="shared" si="4"/>
        <v>0.054033922530341304</v>
      </c>
      <c r="J36" s="82">
        <f t="shared" si="3"/>
        <v>-14872</v>
      </c>
    </row>
    <row r="37" spans="1:10" ht="15">
      <c r="A37" s="50">
        <v>36</v>
      </c>
      <c r="B37" s="119" t="s">
        <v>128</v>
      </c>
      <c r="C37" s="82">
        <v>17552</v>
      </c>
      <c r="D37" s="82">
        <v>22218</v>
      </c>
      <c r="E37" s="82">
        <v>19886</v>
      </c>
      <c r="F37" s="118">
        <f t="shared" si="0"/>
        <v>0.0014599736256197694</v>
      </c>
      <c r="G37" s="118">
        <f t="shared" si="1"/>
        <v>0.13297629899726526</v>
      </c>
      <c r="H37" s="64">
        <f t="shared" si="2"/>
        <v>2334</v>
      </c>
      <c r="I37" s="48">
        <f t="shared" si="4"/>
        <v>0.004149207935049074</v>
      </c>
      <c r="J37" s="82">
        <f t="shared" si="3"/>
        <v>-2332</v>
      </c>
    </row>
    <row r="38" spans="1:10" ht="15">
      <c r="A38" s="50">
        <v>37</v>
      </c>
      <c r="B38" s="119" t="s">
        <v>129</v>
      </c>
      <c r="C38" s="82">
        <v>39027</v>
      </c>
      <c r="D38" s="82">
        <v>46953</v>
      </c>
      <c r="E38" s="82">
        <v>43953</v>
      </c>
      <c r="F38" s="118">
        <f t="shared" si="0"/>
        <v>0.0032269043933855837</v>
      </c>
      <c r="G38" s="118">
        <f t="shared" si="1"/>
        <v>0.1262203090168345</v>
      </c>
      <c r="H38" s="64">
        <f t="shared" si="2"/>
        <v>4926</v>
      </c>
      <c r="I38" s="48">
        <f t="shared" si="4"/>
        <v>0.008757068675257815</v>
      </c>
      <c r="J38" s="82">
        <f t="shared" si="3"/>
        <v>-3000</v>
      </c>
    </row>
    <row r="39" spans="1:10" ht="15">
      <c r="A39" s="50">
        <v>38</v>
      </c>
      <c r="B39" s="119" t="s">
        <v>130</v>
      </c>
      <c r="C39" s="82">
        <v>206863</v>
      </c>
      <c r="D39" s="82">
        <v>221581</v>
      </c>
      <c r="E39" s="82">
        <v>209271</v>
      </c>
      <c r="F39" s="118">
        <f t="shared" si="0"/>
        <v>0.015364082299460662</v>
      </c>
      <c r="G39" s="118">
        <f t="shared" si="1"/>
        <v>0.011640554376568068</v>
      </c>
      <c r="H39" s="64">
        <f t="shared" si="2"/>
        <v>2408</v>
      </c>
      <c r="I39" s="48">
        <f t="shared" si="4"/>
        <v>0.004280759514823552</v>
      </c>
      <c r="J39" s="82">
        <f t="shared" si="3"/>
        <v>-12310</v>
      </c>
    </row>
    <row r="40" spans="1:10" ht="15">
      <c r="A40" s="50">
        <v>39</v>
      </c>
      <c r="B40" s="119" t="s">
        <v>131</v>
      </c>
      <c r="C40" s="82">
        <v>59474</v>
      </c>
      <c r="D40" s="82">
        <v>66686</v>
      </c>
      <c r="E40" s="82">
        <v>65317</v>
      </c>
      <c r="F40" s="118">
        <f t="shared" si="0"/>
        <v>0.004795388580137105</v>
      </c>
      <c r="G40" s="118">
        <f t="shared" si="1"/>
        <v>0.09824461109056058</v>
      </c>
      <c r="H40" s="64">
        <f t="shared" si="2"/>
        <v>5843</v>
      </c>
      <c r="I40" s="48">
        <f t="shared" si="4"/>
        <v>0.010387241630030736</v>
      </c>
      <c r="J40" s="82">
        <f t="shared" si="3"/>
        <v>-1369</v>
      </c>
    </row>
    <row r="41" spans="1:10" ht="15">
      <c r="A41" s="50">
        <v>40</v>
      </c>
      <c r="B41" s="119" t="s">
        <v>132</v>
      </c>
      <c r="C41" s="82">
        <v>23163</v>
      </c>
      <c r="D41" s="82">
        <v>26589</v>
      </c>
      <c r="E41" s="82">
        <v>25284</v>
      </c>
      <c r="F41" s="118">
        <f t="shared" si="0"/>
        <v>0.0018562794503756536</v>
      </c>
      <c r="G41" s="118">
        <f t="shared" si="1"/>
        <v>0.09156844968268359</v>
      </c>
      <c r="H41" s="64">
        <f t="shared" si="2"/>
        <v>2121</v>
      </c>
      <c r="I41" s="48">
        <f t="shared" si="4"/>
        <v>0.0037705527121846983</v>
      </c>
      <c r="J41" s="82">
        <f t="shared" si="3"/>
        <v>-1305</v>
      </c>
    </row>
    <row r="42" spans="1:10" ht="15">
      <c r="A42" s="50">
        <v>41</v>
      </c>
      <c r="B42" s="119" t="s">
        <v>133</v>
      </c>
      <c r="C42" s="82">
        <v>448171</v>
      </c>
      <c r="D42" s="82">
        <v>469341</v>
      </c>
      <c r="E42" s="82">
        <v>463269</v>
      </c>
      <c r="F42" s="118">
        <f t="shared" si="0"/>
        <v>0.034011893873440856</v>
      </c>
      <c r="G42" s="118">
        <f t="shared" si="1"/>
        <v>0.033688034254782215</v>
      </c>
      <c r="H42" s="64">
        <f t="shared" si="2"/>
        <v>15098</v>
      </c>
      <c r="I42" s="48">
        <f t="shared" si="4"/>
        <v>0.02684007772209551</v>
      </c>
      <c r="J42" s="82">
        <f t="shared" si="3"/>
        <v>-6072</v>
      </c>
    </row>
    <row r="43" spans="1:10" ht="15">
      <c r="A43" s="50">
        <v>42</v>
      </c>
      <c r="B43" s="119" t="s">
        <v>134</v>
      </c>
      <c r="C43" s="82">
        <v>272204</v>
      </c>
      <c r="D43" s="82">
        <v>299879</v>
      </c>
      <c r="E43" s="82">
        <v>287206</v>
      </c>
      <c r="F43" s="118">
        <f t="shared" si="0"/>
        <v>0.02108584859296749</v>
      </c>
      <c r="G43" s="118">
        <f t="shared" si="1"/>
        <v>0.05511307695698814</v>
      </c>
      <c r="H43" s="64">
        <f t="shared" si="2"/>
        <v>15002</v>
      </c>
      <c r="I43" s="48">
        <f t="shared" si="4"/>
        <v>0.02666941621319889</v>
      </c>
      <c r="J43" s="82">
        <f t="shared" si="3"/>
        <v>-12673</v>
      </c>
    </row>
    <row r="44" spans="1:10" ht="15">
      <c r="A44" s="50">
        <v>43</v>
      </c>
      <c r="B44" s="119" t="s">
        <v>135</v>
      </c>
      <c r="C44" s="82">
        <v>75486</v>
      </c>
      <c r="D44" s="82">
        <v>82330</v>
      </c>
      <c r="E44" s="82">
        <v>79481</v>
      </c>
      <c r="F44" s="118">
        <f t="shared" si="0"/>
        <v>0.005835269221456546</v>
      </c>
      <c r="G44" s="118">
        <f t="shared" si="1"/>
        <v>0.05292372095487905</v>
      </c>
      <c r="H44" s="64">
        <f t="shared" si="2"/>
        <v>3995</v>
      </c>
      <c r="I44" s="48">
        <f t="shared" si="4"/>
        <v>0.007102007583770801</v>
      </c>
      <c r="J44" s="82">
        <f t="shared" si="3"/>
        <v>-2849</v>
      </c>
    </row>
    <row r="45" spans="1:10" ht="15">
      <c r="A45" s="50">
        <v>44</v>
      </c>
      <c r="B45" s="119" t="s">
        <v>136</v>
      </c>
      <c r="C45" s="82">
        <v>86548</v>
      </c>
      <c r="D45" s="82">
        <v>92937</v>
      </c>
      <c r="E45" s="82">
        <v>86032</v>
      </c>
      <c r="F45" s="118">
        <f t="shared" si="0"/>
        <v>0.0063162250306406514</v>
      </c>
      <c r="G45" s="118">
        <f t="shared" si="1"/>
        <v>-0.005962009520728382</v>
      </c>
      <c r="H45" s="64">
        <f t="shared" si="2"/>
        <v>-516</v>
      </c>
      <c r="I45" s="48">
        <f t="shared" si="4"/>
        <v>-0.0009173056103193326</v>
      </c>
      <c r="J45" s="82">
        <f t="shared" si="3"/>
        <v>-6905</v>
      </c>
    </row>
    <row r="46" spans="1:10" ht="15">
      <c r="A46" s="50">
        <v>45</v>
      </c>
      <c r="B46" s="119" t="s">
        <v>137</v>
      </c>
      <c r="C46" s="82">
        <v>214520</v>
      </c>
      <c r="D46" s="82">
        <v>231046</v>
      </c>
      <c r="E46" s="82">
        <v>226366</v>
      </c>
      <c r="F46" s="118">
        <f t="shared" si="0"/>
        <v>0.016619148634066414</v>
      </c>
      <c r="G46" s="118">
        <f t="shared" si="1"/>
        <v>0.05522095841879545</v>
      </c>
      <c r="H46" s="64">
        <f t="shared" si="2"/>
        <v>11846</v>
      </c>
      <c r="I46" s="48">
        <f t="shared" si="4"/>
        <v>0.021058919108222506</v>
      </c>
      <c r="J46" s="82">
        <f t="shared" si="3"/>
        <v>-4680</v>
      </c>
    </row>
    <row r="47" spans="1:10" ht="15">
      <c r="A47" s="50">
        <v>46</v>
      </c>
      <c r="B47" s="119" t="s">
        <v>138</v>
      </c>
      <c r="C47" s="82">
        <v>125233</v>
      </c>
      <c r="D47" s="82">
        <v>138248</v>
      </c>
      <c r="E47" s="82">
        <v>132929</v>
      </c>
      <c r="F47" s="118">
        <f t="shared" si="0"/>
        <v>0.009759269540380686</v>
      </c>
      <c r="G47" s="118">
        <f t="shared" si="1"/>
        <v>0.061453450767768876</v>
      </c>
      <c r="H47" s="64">
        <f t="shared" si="2"/>
        <v>7696</v>
      </c>
      <c r="I47" s="48">
        <f t="shared" si="4"/>
        <v>0.013681364296545704</v>
      </c>
      <c r="J47" s="82">
        <f t="shared" si="3"/>
        <v>-5319</v>
      </c>
    </row>
    <row r="48" spans="1:10" ht="15">
      <c r="A48" s="50">
        <v>47</v>
      </c>
      <c r="B48" s="119" t="s">
        <v>139</v>
      </c>
      <c r="C48" s="82">
        <v>55011</v>
      </c>
      <c r="D48" s="82">
        <v>61288</v>
      </c>
      <c r="E48" s="82">
        <v>59587</v>
      </c>
      <c r="F48" s="118">
        <f t="shared" si="0"/>
        <v>0.004374708258564075</v>
      </c>
      <c r="G48" s="118">
        <f t="shared" si="1"/>
        <v>0.08318336332733453</v>
      </c>
      <c r="H48" s="64">
        <f t="shared" si="2"/>
        <v>4576</v>
      </c>
      <c r="I48" s="48">
        <f t="shared" si="4"/>
        <v>0.008134865257405553</v>
      </c>
      <c r="J48" s="82">
        <f t="shared" si="3"/>
        <v>-1701</v>
      </c>
    </row>
    <row r="49" spans="1:10" ht="15">
      <c r="A49" s="50">
        <v>48</v>
      </c>
      <c r="B49" s="119" t="s">
        <v>140</v>
      </c>
      <c r="C49" s="82">
        <v>157727</v>
      </c>
      <c r="D49" s="82">
        <v>170954</v>
      </c>
      <c r="E49" s="82">
        <v>169025</v>
      </c>
      <c r="F49" s="118">
        <f t="shared" si="0"/>
        <v>0.012409335314813513</v>
      </c>
      <c r="G49" s="118">
        <f t="shared" si="1"/>
        <v>0.07163009503762831</v>
      </c>
      <c r="H49" s="64">
        <f t="shared" si="2"/>
        <v>11298</v>
      </c>
      <c r="I49" s="48">
        <f t="shared" si="4"/>
        <v>0.020084726328270967</v>
      </c>
      <c r="J49" s="82">
        <f t="shared" si="3"/>
        <v>-1929</v>
      </c>
    </row>
    <row r="50" spans="1:10" ht="15">
      <c r="A50" s="50">
        <v>49</v>
      </c>
      <c r="B50" s="119" t="s">
        <v>141</v>
      </c>
      <c r="C50" s="82">
        <v>16857</v>
      </c>
      <c r="D50" s="82">
        <v>22848</v>
      </c>
      <c r="E50" s="82">
        <v>21127</v>
      </c>
      <c r="F50" s="118">
        <f t="shared" si="0"/>
        <v>0.0015510843200477152</v>
      </c>
      <c r="G50" s="118">
        <f t="shared" si="1"/>
        <v>0.2533072314172154</v>
      </c>
      <c r="H50" s="64">
        <f t="shared" si="2"/>
        <v>4270</v>
      </c>
      <c r="I50" s="48">
        <f t="shared" si="4"/>
        <v>0.007590881697797577</v>
      </c>
      <c r="J50" s="82">
        <f t="shared" si="3"/>
        <v>-1721</v>
      </c>
    </row>
    <row r="51" spans="1:10" ht="15">
      <c r="A51" s="50">
        <v>50</v>
      </c>
      <c r="B51" s="119" t="s">
        <v>142</v>
      </c>
      <c r="C51" s="82">
        <v>35933</v>
      </c>
      <c r="D51" s="82">
        <v>40455</v>
      </c>
      <c r="E51" s="82">
        <v>37692</v>
      </c>
      <c r="F51" s="118">
        <f t="shared" si="0"/>
        <v>0.0027672395603369378</v>
      </c>
      <c r="G51" s="118">
        <f t="shared" si="1"/>
        <v>0.04895221662538614</v>
      </c>
      <c r="H51" s="64">
        <f t="shared" si="2"/>
        <v>1759</v>
      </c>
      <c r="I51" s="48">
        <f t="shared" si="4"/>
        <v>0.0031270166057203604</v>
      </c>
      <c r="J51" s="82">
        <f t="shared" si="3"/>
        <v>-2763</v>
      </c>
    </row>
    <row r="52" spans="1:10" ht="15">
      <c r="A52" s="50">
        <v>51</v>
      </c>
      <c r="B52" s="119" t="s">
        <v>143</v>
      </c>
      <c r="C52" s="82">
        <v>34481</v>
      </c>
      <c r="D52" s="82">
        <v>40497</v>
      </c>
      <c r="E52" s="82">
        <v>38280</v>
      </c>
      <c r="F52" s="118">
        <f t="shared" si="0"/>
        <v>0.0028104088498805578</v>
      </c>
      <c r="G52" s="118">
        <f t="shared" si="1"/>
        <v>0.11017661900756939</v>
      </c>
      <c r="H52" s="64">
        <f t="shared" si="2"/>
        <v>3799</v>
      </c>
      <c r="I52" s="48">
        <f t="shared" si="4"/>
        <v>0.006753573669773536</v>
      </c>
      <c r="J52" s="82">
        <f t="shared" si="3"/>
        <v>-2217</v>
      </c>
    </row>
    <row r="53" spans="1:10" ht="15">
      <c r="A53" s="50">
        <v>52</v>
      </c>
      <c r="B53" s="119" t="s">
        <v>144</v>
      </c>
      <c r="C53" s="82">
        <v>72587</v>
      </c>
      <c r="D53" s="82">
        <v>77763</v>
      </c>
      <c r="E53" s="82">
        <v>75549</v>
      </c>
      <c r="F53" s="118">
        <f t="shared" si="0"/>
        <v>0.005546592951923361</v>
      </c>
      <c r="G53" s="118">
        <f t="shared" si="1"/>
        <v>0.0408062049678317</v>
      </c>
      <c r="H53" s="64">
        <f t="shared" si="2"/>
        <v>2962</v>
      </c>
      <c r="I53" s="48">
        <f t="shared" si="4"/>
        <v>0.00526561863908113</v>
      </c>
      <c r="J53" s="82">
        <f t="shared" si="3"/>
        <v>-2214</v>
      </c>
    </row>
    <row r="54" spans="1:10" ht="15">
      <c r="A54" s="50">
        <v>53</v>
      </c>
      <c r="B54" s="119" t="s">
        <v>145</v>
      </c>
      <c r="C54" s="82">
        <v>43448</v>
      </c>
      <c r="D54" s="82">
        <v>51589</v>
      </c>
      <c r="E54" s="82">
        <v>49759</v>
      </c>
      <c r="F54" s="118">
        <f t="shared" si="0"/>
        <v>0.003653164419049286</v>
      </c>
      <c r="G54" s="118">
        <f t="shared" si="1"/>
        <v>0.14525409685140858</v>
      </c>
      <c r="H54" s="64">
        <f t="shared" si="2"/>
        <v>6311</v>
      </c>
      <c r="I54" s="48">
        <f t="shared" si="4"/>
        <v>0.011219216485901759</v>
      </c>
      <c r="J54" s="82">
        <f t="shared" si="3"/>
        <v>-1830</v>
      </c>
    </row>
    <row r="55" spans="1:10" ht="15">
      <c r="A55" s="50">
        <v>54</v>
      </c>
      <c r="B55" s="119" t="s">
        <v>146</v>
      </c>
      <c r="C55" s="82">
        <v>159565</v>
      </c>
      <c r="D55" s="82">
        <v>175410</v>
      </c>
      <c r="E55" s="82">
        <v>172282</v>
      </c>
      <c r="F55" s="118">
        <f t="shared" si="0"/>
        <v>0.01264845500196244</v>
      </c>
      <c r="G55" s="118">
        <f t="shared" si="1"/>
        <v>0.07969792874377213</v>
      </c>
      <c r="H55" s="64">
        <f t="shared" si="2"/>
        <v>12717</v>
      </c>
      <c r="I55" s="48">
        <f t="shared" si="4"/>
        <v>0.02260731675664913</v>
      </c>
      <c r="J55" s="82">
        <f t="shared" si="3"/>
        <v>-3128</v>
      </c>
    </row>
    <row r="56" spans="1:10" ht="15">
      <c r="A56" s="50">
        <v>55</v>
      </c>
      <c r="B56" s="119" t="s">
        <v>147</v>
      </c>
      <c r="C56" s="82">
        <v>149874</v>
      </c>
      <c r="D56" s="82">
        <v>162993</v>
      </c>
      <c r="E56" s="82">
        <v>158522</v>
      </c>
      <c r="F56" s="118">
        <f t="shared" si="0"/>
        <v>0.011638234892914465</v>
      </c>
      <c r="G56" s="118">
        <f t="shared" si="1"/>
        <v>0.05770180284772542</v>
      </c>
      <c r="H56" s="64">
        <f t="shared" si="2"/>
        <v>8648</v>
      </c>
      <c r="I56" s="48">
        <f t="shared" si="4"/>
        <v>0.015373757593103853</v>
      </c>
      <c r="J56" s="82">
        <f t="shared" si="3"/>
        <v>-4471</v>
      </c>
    </row>
    <row r="57" spans="1:10" ht="15">
      <c r="A57" s="50">
        <v>56</v>
      </c>
      <c r="B57" s="119" t="s">
        <v>148</v>
      </c>
      <c r="C57" s="82">
        <v>18330</v>
      </c>
      <c r="D57" s="82">
        <v>23486</v>
      </c>
      <c r="E57" s="82">
        <v>21798</v>
      </c>
      <c r="F57" s="118">
        <f t="shared" si="0"/>
        <v>0.0016003472337956215</v>
      </c>
      <c r="G57" s="118">
        <f t="shared" si="1"/>
        <v>0.18919803600654664</v>
      </c>
      <c r="H57" s="64">
        <f t="shared" si="2"/>
        <v>3468</v>
      </c>
      <c r="I57" s="48">
        <f t="shared" si="4"/>
        <v>0.006165147008890398</v>
      </c>
      <c r="J57" s="82">
        <f t="shared" si="3"/>
        <v>-1688</v>
      </c>
    </row>
    <row r="58" spans="1:10" ht="15">
      <c r="A58" s="50">
        <v>57</v>
      </c>
      <c r="B58" s="119" t="s">
        <v>149</v>
      </c>
      <c r="C58" s="82">
        <v>20991</v>
      </c>
      <c r="D58" s="82">
        <v>25046</v>
      </c>
      <c r="E58" s="82">
        <v>23804</v>
      </c>
      <c r="F58" s="118">
        <f t="shared" si="0"/>
        <v>0.001747622054925726</v>
      </c>
      <c r="G58" s="118">
        <f t="shared" si="1"/>
        <v>0.13400981372969367</v>
      </c>
      <c r="H58" s="64">
        <f t="shared" si="2"/>
        <v>2813</v>
      </c>
      <c r="I58" s="48">
        <f t="shared" si="4"/>
        <v>0.005000737755481168</v>
      </c>
      <c r="J58" s="82">
        <f t="shared" si="3"/>
        <v>-1242</v>
      </c>
    </row>
    <row r="59" spans="1:10" ht="15">
      <c r="A59" s="50">
        <v>58</v>
      </c>
      <c r="B59" s="119" t="s">
        <v>150</v>
      </c>
      <c r="C59" s="82">
        <v>64779</v>
      </c>
      <c r="D59" s="82">
        <v>79542</v>
      </c>
      <c r="E59" s="82">
        <v>73353</v>
      </c>
      <c r="F59" s="118">
        <f t="shared" si="0"/>
        <v>0.005385368870566576</v>
      </c>
      <c r="G59" s="118">
        <f t="shared" si="1"/>
        <v>0.1323577085166489</v>
      </c>
      <c r="H59" s="64">
        <f t="shared" si="2"/>
        <v>8574</v>
      </c>
      <c r="I59" s="48">
        <f t="shared" si="4"/>
        <v>0.015242206013329375</v>
      </c>
      <c r="J59" s="82">
        <f t="shared" si="3"/>
        <v>-6189</v>
      </c>
    </row>
    <row r="60" spans="1:10" ht="15">
      <c r="A60" s="50">
        <v>59</v>
      </c>
      <c r="B60" s="119" t="s">
        <v>151</v>
      </c>
      <c r="C60" s="82">
        <v>237012</v>
      </c>
      <c r="D60" s="82">
        <v>248536</v>
      </c>
      <c r="E60" s="82">
        <v>242777</v>
      </c>
      <c r="F60" s="118">
        <f t="shared" si="0"/>
        <v>0.017823997631856117</v>
      </c>
      <c r="G60" s="118">
        <f t="shared" si="1"/>
        <v>0.024323662936897708</v>
      </c>
      <c r="H60" s="64">
        <f t="shared" si="2"/>
        <v>5765</v>
      </c>
      <c r="I60" s="48">
        <f t="shared" si="4"/>
        <v>0.010248579154052233</v>
      </c>
      <c r="J60" s="82">
        <f t="shared" si="3"/>
        <v>-5759</v>
      </c>
    </row>
    <row r="61" spans="1:10" ht="15">
      <c r="A61" s="50">
        <v>60</v>
      </c>
      <c r="B61" s="119" t="s">
        <v>152</v>
      </c>
      <c r="C61" s="82">
        <v>48312</v>
      </c>
      <c r="D61" s="82">
        <v>57097</v>
      </c>
      <c r="E61" s="82">
        <v>54220</v>
      </c>
      <c r="F61" s="118">
        <f t="shared" si="0"/>
        <v>0.003980678365739912</v>
      </c>
      <c r="G61" s="118">
        <f t="shared" si="1"/>
        <v>0.12228845835403213</v>
      </c>
      <c r="H61" s="64">
        <f t="shared" si="2"/>
        <v>5908</v>
      </c>
      <c r="I61" s="48">
        <f t="shared" si="4"/>
        <v>0.010502793693346156</v>
      </c>
      <c r="J61" s="82">
        <f t="shared" si="3"/>
        <v>-2877</v>
      </c>
    </row>
    <row r="62" spans="1:10" ht="15">
      <c r="A62" s="50">
        <v>61</v>
      </c>
      <c r="B62" s="119" t="s">
        <v>153</v>
      </c>
      <c r="C62" s="82">
        <v>111404</v>
      </c>
      <c r="D62" s="82">
        <v>119134</v>
      </c>
      <c r="E62" s="82">
        <v>115317</v>
      </c>
      <c r="F62" s="118">
        <f t="shared" si="0"/>
        <v>0.008466246534526548</v>
      </c>
      <c r="G62" s="118">
        <f t="shared" si="1"/>
        <v>0.03512441204983663</v>
      </c>
      <c r="H62" s="64">
        <f t="shared" si="2"/>
        <v>3913</v>
      </c>
      <c r="I62" s="48">
        <f t="shared" si="4"/>
        <v>0.006956234211588272</v>
      </c>
      <c r="J62" s="82">
        <f t="shared" si="3"/>
        <v>-3817</v>
      </c>
    </row>
    <row r="63" spans="1:10" ht="15">
      <c r="A63" s="50">
        <v>62</v>
      </c>
      <c r="B63" s="119" t="s">
        <v>154</v>
      </c>
      <c r="C63" s="82">
        <v>5354</v>
      </c>
      <c r="D63" s="82">
        <v>7743</v>
      </c>
      <c r="E63" s="82">
        <v>6582</v>
      </c>
      <c r="F63" s="118">
        <f t="shared" si="0"/>
        <v>0.0004832317411158263</v>
      </c>
      <c r="G63" s="118">
        <f t="shared" si="1"/>
        <v>0.22936122525214792</v>
      </c>
      <c r="H63" s="64">
        <f t="shared" si="2"/>
        <v>1228</v>
      </c>
      <c r="I63" s="48">
        <f t="shared" si="4"/>
        <v>0.002183045134635931</v>
      </c>
      <c r="J63" s="82">
        <f t="shared" si="3"/>
        <v>-1161</v>
      </c>
    </row>
    <row r="64" spans="1:10" ht="15">
      <c r="A64" s="50">
        <v>63</v>
      </c>
      <c r="B64" s="119" t="s">
        <v>155</v>
      </c>
      <c r="C64" s="82">
        <v>113776</v>
      </c>
      <c r="D64" s="82">
        <v>132514</v>
      </c>
      <c r="E64" s="82">
        <v>123469</v>
      </c>
      <c r="F64" s="118">
        <f t="shared" si="0"/>
        <v>0.009064743215410204</v>
      </c>
      <c r="G64" s="118">
        <f t="shared" si="1"/>
        <v>0.08519371396428069</v>
      </c>
      <c r="H64" s="64">
        <f t="shared" si="2"/>
        <v>9693</v>
      </c>
      <c r="I64" s="48">
        <f t="shared" si="4"/>
        <v>0.017231479226405604</v>
      </c>
      <c r="J64" s="82">
        <f t="shared" si="3"/>
        <v>-9045</v>
      </c>
    </row>
    <row r="65" spans="1:10" ht="15">
      <c r="A65" s="50">
        <v>64</v>
      </c>
      <c r="B65" s="119" t="s">
        <v>156</v>
      </c>
      <c r="C65" s="82">
        <v>56501</v>
      </c>
      <c r="D65" s="82">
        <v>62925</v>
      </c>
      <c r="E65" s="82">
        <v>61234</v>
      </c>
      <c r="F65" s="118">
        <f t="shared" si="0"/>
        <v>0.004495626319581663</v>
      </c>
      <c r="G65" s="118">
        <f t="shared" si="1"/>
        <v>0.083768428877365</v>
      </c>
      <c r="H65" s="64">
        <f t="shared" si="2"/>
        <v>4733</v>
      </c>
      <c r="I65" s="48">
        <f t="shared" si="4"/>
        <v>0.008413967933413568</v>
      </c>
      <c r="J65" s="82">
        <f t="shared" si="3"/>
        <v>-1691</v>
      </c>
    </row>
    <row r="66" spans="1:10" ht="15">
      <c r="A66" s="50">
        <v>65</v>
      </c>
      <c r="B66" s="119" t="s">
        <v>157</v>
      </c>
      <c r="C66" s="82">
        <v>58228</v>
      </c>
      <c r="D66" s="82">
        <v>67388</v>
      </c>
      <c r="E66" s="82">
        <v>67449</v>
      </c>
      <c r="F66" s="118">
        <f aca="true" t="shared" si="5" ref="F66:F83">E66/$E$83</f>
        <v>0.004951913963312271</v>
      </c>
      <c r="G66" s="118">
        <f aca="true" t="shared" si="6" ref="G66:G83">(E66-C66)/C66</f>
        <v>0.15836023906024593</v>
      </c>
      <c r="H66" s="64">
        <f aca="true" t="shared" si="7" ref="H66:H83">E66-C66</f>
        <v>9221</v>
      </c>
      <c r="I66" s="48">
        <f t="shared" si="4"/>
        <v>0.016392393474330552</v>
      </c>
      <c r="J66" s="82">
        <f aca="true" t="shared" si="8" ref="J66:J83">E66-D66</f>
        <v>61</v>
      </c>
    </row>
    <row r="67" spans="1:10" ht="15">
      <c r="A67" s="50">
        <v>66</v>
      </c>
      <c r="B67" s="119" t="s">
        <v>158</v>
      </c>
      <c r="C67" s="82">
        <v>32575</v>
      </c>
      <c r="D67" s="82">
        <v>41451</v>
      </c>
      <c r="E67" s="82">
        <v>36487</v>
      </c>
      <c r="F67" s="118">
        <f t="shared" si="5"/>
        <v>0.002678771883636152</v>
      </c>
      <c r="G67" s="118">
        <f t="shared" si="6"/>
        <v>0.12009209516500384</v>
      </c>
      <c r="H67" s="64">
        <f t="shared" si="7"/>
        <v>3912</v>
      </c>
      <c r="I67" s="48">
        <f aca="true" t="shared" si="9" ref="I67:I83">H67/$H$83</f>
        <v>0.006954456487537265</v>
      </c>
      <c r="J67" s="82">
        <f t="shared" si="8"/>
        <v>-4964</v>
      </c>
    </row>
    <row r="68" spans="1:10" ht="15">
      <c r="A68" s="50">
        <v>67</v>
      </c>
      <c r="B68" s="119" t="s">
        <v>159</v>
      </c>
      <c r="C68" s="82">
        <v>84102</v>
      </c>
      <c r="D68" s="82">
        <v>90145</v>
      </c>
      <c r="E68" s="82">
        <v>86237</v>
      </c>
      <c r="F68" s="118">
        <f t="shared" si="5"/>
        <v>0.006331275548253648</v>
      </c>
      <c r="G68" s="118">
        <f t="shared" si="6"/>
        <v>0.02538584100259209</v>
      </c>
      <c r="H68" s="64">
        <f t="shared" si="7"/>
        <v>2135</v>
      </c>
      <c r="I68" s="48">
        <f t="shared" si="9"/>
        <v>0.0037954408488987887</v>
      </c>
      <c r="J68" s="82">
        <f t="shared" si="8"/>
        <v>-3908</v>
      </c>
    </row>
    <row r="69" spans="1:10" ht="15">
      <c r="A69" s="50">
        <v>68</v>
      </c>
      <c r="B69" s="119" t="s">
        <v>160</v>
      </c>
      <c r="C69" s="82">
        <v>38872</v>
      </c>
      <c r="D69" s="82">
        <v>46349</v>
      </c>
      <c r="E69" s="82">
        <v>42296</v>
      </c>
      <c r="F69" s="118">
        <f t="shared" si="5"/>
        <v>0.0031052521607771175</v>
      </c>
      <c r="G69" s="118">
        <f t="shared" si="6"/>
        <v>0.08808396789462852</v>
      </c>
      <c r="H69" s="64">
        <f t="shared" si="7"/>
        <v>3424</v>
      </c>
      <c r="I69" s="48">
        <f t="shared" si="9"/>
        <v>0.006086927150646113</v>
      </c>
      <c r="J69" s="82">
        <f t="shared" si="8"/>
        <v>-4053</v>
      </c>
    </row>
    <row r="70" spans="1:10" ht="15">
      <c r="A70" s="50">
        <v>69</v>
      </c>
      <c r="B70" s="119" t="s">
        <v>161</v>
      </c>
      <c r="C70" s="82">
        <v>6057</v>
      </c>
      <c r="D70" s="82">
        <v>9111</v>
      </c>
      <c r="E70" s="82">
        <v>8267</v>
      </c>
      <c r="F70" s="118">
        <f t="shared" si="5"/>
        <v>0.0006069396541787505</v>
      </c>
      <c r="G70" s="118">
        <f t="shared" si="6"/>
        <v>0.3648670959220736</v>
      </c>
      <c r="H70" s="64">
        <f t="shared" si="7"/>
        <v>2210</v>
      </c>
      <c r="I70" s="48">
        <f t="shared" si="9"/>
        <v>0.003928770152724273</v>
      </c>
      <c r="J70" s="82">
        <f t="shared" si="8"/>
        <v>-844</v>
      </c>
    </row>
    <row r="71" spans="1:10" ht="15">
      <c r="A71" s="50">
        <v>70</v>
      </c>
      <c r="B71" s="119" t="s">
        <v>162</v>
      </c>
      <c r="C71" s="82">
        <v>38889</v>
      </c>
      <c r="D71" s="82">
        <v>43499</v>
      </c>
      <c r="E71" s="82">
        <v>41464</v>
      </c>
      <c r="F71" s="118">
        <f t="shared" si="5"/>
        <v>0.003044169084416077</v>
      </c>
      <c r="G71" s="118">
        <f t="shared" si="6"/>
        <v>0.06621409653115277</v>
      </c>
      <c r="H71" s="64">
        <f t="shared" si="7"/>
        <v>2575</v>
      </c>
      <c r="I71" s="48">
        <f t="shared" si="9"/>
        <v>0.0045776394313416305</v>
      </c>
      <c r="J71" s="82">
        <f t="shared" si="8"/>
        <v>-2035</v>
      </c>
    </row>
    <row r="72" spans="1:10" ht="15">
      <c r="A72" s="50">
        <v>71</v>
      </c>
      <c r="B72" s="119" t="s">
        <v>163</v>
      </c>
      <c r="C72" s="82">
        <v>32710</v>
      </c>
      <c r="D72" s="82">
        <v>37729</v>
      </c>
      <c r="E72" s="82">
        <v>36781</v>
      </c>
      <c r="F72" s="118">
        <f t="shared" si="5"/>
        <v>0.002700356528407962</v>
      </c>
      <c r="G72" s="118">
        <f t="shared" si="6"/>
        <v>0.12445735249159279</v>
      </c>
      <c r="H72" s="64">
        <f t="shared" si="7"/>
        <v>4071</v>
      </c>
      <c r="I72" s="48">
        <f t="shared" si="9"/>
        <v>0.007237114611647292</v>
      </c>
      <c r="J72" s="82">
        <f t="shared" si="8"/>
        <v>-948</v>
      </c>
    </row>
    <row r="73" spans="1:10" ht="15">
      <c r="A73" s="50">
        <v>72</v>
      </c>
      <c r="B73" s="119" t="s">
        <v>164</v>
      </c>
      <c r="C73" s="82">
        <v>45432</v>
      </c>
      <c r="D73" s="82">
        <v>50261</v>
      </c>
      <c r="E73" s="82">
        <v>48200</v>
      </c>
      <c r="F73" s="118">
        <f t="shared" si="5"/>
        <v>0.0035387070680314233</v>
      </c>
      <c r="G73" s="118">
        <f t="shared" si="6"/>
        <v>0.060926219404824795</v>
      </c>
      <c r="H73" s="64">
        <f t="shared" si="7"/>
        <v>2768</v>
      </c>
      <c r="I73" s="48">
        <f t="shared" si="9"/>
        <v>0.004920740173185877</v>
      </c>
      <c r="J73" s="82">
        <f t="shared" si="8"/>
        <v>-2061</v>
      </c>
    </row>
    <row r="74" spans="1:10" ht="15">
      <c r="A74" s="50">
        <v>73</v>
      </c>
      <c r="B74" s="119" t="s">
        <v>165</v>
      </c>
      <c r="C74" s="82">
        <v>27509</v>
      </c>
      <c r="D74" s="82">
        <v>17595</v>
      </c>
      <c r="E74" s="82">
        <v>17512</v>
      </c>
      <c r="F74" s="118">
        <f t="shared" si="5"/>
        <v>0.0012856812899453586</v>
      </c>
      <c r="G74" s="118">
        <f t="shared" si="6"/>
        <v>-0.3634083390890254</v>
      </c>
      <c r="H74" s="64">
        <f t="shared" si="7"/>
        <v>-9997</v>
      </c>
      <c r="I74" s="48">
        <f t="shared" si="9"/>
        <v>-0.017771907337911567</v>
      </c>
      <c r="J74" s="82">
        <f t="shared" si="8"/>
        <v>-83</v>
      </c>
    </row>
    <row r="75" spans="1:10" ht="15">
      <c r="A75" s="50">
        <v>74</v>
      </c>
      <c r="B75" s="119" t="s">
        <v>166</v>
      </c>
      <c r="C75" s="82">
        <v>26035</v>
      </c>
      <c r="D75" s="82">
        <v>28830</v>
      </c>
      <c r="E75" s="82">
        <v>27583</v>
      </c>
      <c r="F75" s="118">
        <f t="shared" si="5"/>
        <v>0.00202506549911848</v>
      </c>
      <c r="G75" s="118">
        <f t="shared" si="6"/>
        <v>0.059458421355867104</v>
      </c>
      <c r="H75" s="64">
        <f t="shared" si="7"/>
        <v>1548</v>
      </c>
      <c r="I75" s="48">
        <f t="shared" si="9"/>
        <v>0.002751916830957998</v>
      </c>
      <c r="J75" s="82">
        <f t="shared" si="8"/>
        <v>-1247</v>
      </c>
    </row>
    <row r="76" spans="1:10" ht="15">
      <c r="A76" s="50">
        <v>75</v>
      </c>
      <c r="B76" s="119" t="s">
        <v>167</v>
      </c>
      <c r="C76" s="82">
        <v>6642</v>
      </c>
      <c r="D76" s="82">
        <v>9552</v>
      </c>
      <c r="E76" s="82">
        <v>8694</v>
      </c>
      <c r="F76" s="118">
        <f t="shared" si="5"/>
        <v>0.0006382887811092364</v>
      </c>
      <c r="G76" s="118">
        <f t="shared" si="6"/>
        <v>0.3089430894308943</v>
      </c>
      <c r="H76" s="64">
        <f t="shared" si="7"/>
        <v>2052</v>
      </c>
      <c r="I76" s="48">
        <f t="shared" si="9"/>
        <v>0.0036478897526652527</v>
      </c>
      <c r="J76" s="82">
        <f t="shared" si="8"/>
        <v>-858</v>
      </c>
    </row>
    <row r="77" spans="1:10" ht="15">
      <c r="A77" s="50">
        <v>76</v>
      </c>
      <c r="B77" s="119" t="s">
        <v>168</v>
      </c>
      <c r="C77" s="82">
        <v>12674</v>
      </c>
      <c r="D77" s="82">
        <v>14944</v>
      </c>
      <c r="E77" s="82">
        <v>13989</v>
      </c>
      <c r="F77" s="118">
        <f t="shared" si="5"/>
        <v>0.0010270326384790784</v>
      </c>
      <c r="G77" s="118">
        <f t="shared" si="6"/>
        <v>0.10375572037241597</v>
      </c>
      <c r="H77" s="64">
        <f t="shared" si="7"/>
        <v>1315</v>
      </c>
      <c r="I77" s="48">
        <f t="shared" si="9"/>
        <v>0.002337707127073493</v>
      </c>
      <c r="J77" s="82">
        <f t="shared" si="8"/>
        <v>-955</v>
      </c>
    </row>
    <row r="78" spans="1:10" ht="15">
      <c r="A78" s="50">
        <v>77</v>
      </c>
      <c r="B78" s="119" t="s">
        <v>169</v>
      </c>
      <c r="C78" s="82">
        <v>48062</v>
      </c>
      <c r="D78" s="82">
        <v>52522</v>
      </c>
      <c r="E78" s="82">
        <v>51409</v>
      </c>
      <c r="F78" s="118">
        <f t="shared" si="5"/>
        <v>0.0037743027315441375</v>
      </c>
      <c r="G78" s="118">
        <f t="shared" si="6"/>
        <v>0.06963921601265033</v>
      </c>
      <c r="H78" s="64">
        <f t="shared" si="7"/>
        <v>3347</v>
      </c>
      <c r="I78" s="48">
        <f t="shared" si="9"/>
        <v>0.005950042398718616</v>
      </c>
      <c r="J78" s="82">
        <f t="shared" si="8"/>
        <v>-1113</v>
      </c>
    </row>
    <row r="79" spans="1:10" ht="15">
      <c r="A79" s="50">
        <v>78</v>
      </c>
      <c r="B79" s="119" t="s">
        <v>170</v>
      </c>
      <c r="C79" s="82">
        <v>34708</v>
      </c>
      <c r="D79" s="82">
        <v>39082</v>
      </c>
      <c r="E79" s="82">
        <v>36882</v>
      </c>
      <c r="F79" s="118">
        <f t="shared" si="5"/>
        <v>0.002707771661475829</v>
      </c>
      <c r="G79" s="118">
        <f t="shared" si="6"/>
        <v>0.06263685605624064</v>
      </c>
      <c r="H79" s="64">
        <f t="shared" si="7"/>
        <v>2174</v>
      </c>
      <c r="I79" s="48">
        <f t="shared" si="9"/>
        <v>0.003864772086888041</v>
      </c>
      <c r="J79" s="82">
        <f t="shared" si="8"/>
        <v>-2200</v>
      </c>
    </row>
    <row r="80" spans="1:10" ht="15">
      <c r="A80" s="50">
        <v>79</v>
      </c>
      <c r="B80" s="119" t="s">
        <v>171</v>
      </c>
      <c r="C80" s="82">
        <v>11470</v>
      </c>
      <c r="D80" s="82">
        <v>14363</v>
      </c>
      <c r="E80" s="82">
        <v>14045</v>
      </c>
      <c r="F80" s="118">
        <f t="shared" si="5"/>
        <v>0.0010311439993879947</v>
      </c>
      <c r="G80" s="118">
        <f t="shared" si="6"/>
        <v>0.2244986922406277</v>
      </c>
      <c r="H80" s="64">
        <f t="shared" si="7"/>
        <v>2575</v>
      </c>
      <c r="I80" s="48">
        <f t="shared" si="9"/>
        <v>0.0045776394313416305</v>
      </c>
      <c r="J80" s="82">
        <f t="shared" si="8"/>
        <v>-318</v>
      </c>
    </row>
    <row r="81" spans="1:10" ht="15">
      <c r="A81" s="50">
        <v>80</v>
      </c>
      <c r="B81" s="119" t="s">
        <v>172</v>
      </c>
      <c r="C81" s="82">
        <v>49250</v>
      </c>
      <c r="D81" s="82">
        <v>53057</v>
      </c>
      <c r="E81" s="82">
        <v>51925</v>
      </c>
      <c r="F81" s="118">
        <f t="shared" si="5"/>
        <v>0.0038121859856334365</v>
      </c>
      <c r="G81" s="118">
        <f t="shared" si="6"/>
        <v>0.05431472081218274</v>
      </c>
      <c r="H81" s="64">
        <f t="shared" si="7"/>
        <v>2675</v>
      </c>
      <c r="I81" s="48">
        <f t="shared" si="9"/>
        <v>0.004755411836442277</v>
      </c>
      <c r="J81" s="82">
        <f t="shared" si="8"/>
        <v>-1132</v>
      </c>
    </row>
    <row r="82" spans="1:10" ht="15">
      <c r="A82" s="50">
        <v>81</v>
      </c>
      <c r="B82" s="119" t="s">
        <v>173</v>
      </c>
      <c r="C82" s="82">
        <v>67132</v>
      </c>
      <c r="D82" s="82">
        <v>71133</v>
      </c>
      <c r="E82" s="82">
        <v>68690</v>
      </c>
      <c r="F82" s="118">
        <f t="shared" si="5"/>
        <v>0.005043024657740217</v>
      </c>
      <c r="G82" s="118">
        <f t="shared" si="6"/>
        <v>0.023208008103438003</v>
      </c>
      <c r="H82" s="64">
        <f t="shared" si="7"/>
        <v>1558</v>
      </c>
      <c r="I82" s="48">
        <f t="shared" si="9"/>
        <v>0.0027696940714680624</v>
      </c>
      <c r="J82" s="82">
        <f t="shared" si="8"/>
        <v>-2443</v>
      </c>
    </row>
    <row r="83" spans="1:10" s="11" customFormat="1" ht="15">
      <c r="A83" s="133" t="s">
        <v>174</v>
      </c>
      <c r="B83" s="133"/>
      <c r="C83" s="75">
        <v>13058277</v>
      </c>
      <c r="D83" s="81">
        <v>13999398</v>
      </c>
      <c r="E83" s="81">
        <v>13620794</v>
      </c>
      <c r="F83" s="118">
        <f t="shared" si="5"/>
        <v>1</v>
      </c>
      <c r="G83" s="118">
        <f t="shared" si="6"/>
        <v>0.04307742897474146</v>
      </c>
      <c r="H83" s="64">
        <f t="shared" si="7"/>
        <v>562517</v>
      </c>
      <c r="I83" s="48">
        <f t="shared" si="9"/>
        <v>1</v>
      </c>
      <c r="J83" s="82">
        <f t="shared" si="8"/>
        <v>-378604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abSelected="1" workbookViewId="0" topLeftCell="J1">
      <pane ySplit="1" topLeftCell="A2" activePane="bottomLeft" state="frozen"/>
      <selection pane="topLeft" activeCell="W1" sqref="W1"/>
      <selection pane="bottomLeft" activeCell="Q19" sqref="Q19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3.5742187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3.140625" style="7" customWidth="1"/>
    <col min="11" max="16384" width="9.140625" style="7" customWidth="1"/>
  </cols>
  <sheetData>
    <row r="1" spans="1:10" ht="29">
      <c r="A1" s="23" t="s">
        <v>92</v>
      </c>
      <c r="B1" s="23" t="s">
        <v>175</v>
      </c>
      <c r="C1" s="55">
        <v>42005</v>
      </c>
      <c r="D1" s="55">
        <v>42339</v>
      </c>
      <c r="E1" s="55">
        <v>42370</v>
      </c>
      <c r="F1" s="71" t="s">
        <v>292</v>
      </c>
      <c r="G1" s="16" t="s">
        <v>296</v>
      </c>
      <c r="H1" s="1" t="s">
        <v>297</v>
      </c>
      <c r="I1" s="1" t="s">
        <v>294</v>
      </c>
      <c r="J1" s="45" t="s">
        <v>298</v>
      </c>
    </row>
    <row r="2" spans="1:12" ht="15">
      <c r="A2" s="50">
        <v>1</v>
      </c>
      <c r="B2" s="119" t="s">
        <v>93</v>
      </c>
      <c r="C2" s="82">
        <v>51131</v>
      </c>
      <c r="D2" s="82">
        <v>51768</v>
      </c>
      <c r="E2" s="65">
        <v>50666</v>
      </c>
      <c r="F2" s="118">
        <f aca="true" t="shared" si="0" ref="F2:F65">E2/$E$83</f>
        <v>0.025376215695329146</v>
      </c>
      <c r="G2" s="118">
        <f aca="true" t="shared" si="1" ref="G2:G65">(E2-C2)/C2</f>
        <v>-0.009094287223015392</v>
      </c>
      <c r="H2" s="64">
        <f aca="true" t="shared" si="2" ref="H2:H65">E2-C2</f>
        <v>-465</v>
      </c>
      <c r="I2" s="48">
        <f>H2/$H$83</f>
        <v>-0.01852589641434263</v>
      </c>
      <c r="J2" s="82">
        <f aca="true" t="shared" si="3" ref="J2:J65">E2-D2</f>
        <v>-1102</v>
      </c>
      <c r="L2" s="10"/>
    </row>
    <row r="3" spans="1:12" ht="15">
      <c r="A3" s="50">
        <v>2</v>
      </c>
      <c r="B3" s="119" t="s">
        <v>94</v>
      </c>
      <c r="C3" s="82">
        <v>10937</v>
      </c>
      <c r="D3" s="82">
        <v>10977</v>
      </c>
      <c r="E3" s="65">
        <v>10739</v>
      </c>
      <c r="F3" s="118">
        <f t="shared" si="0"/>
        <v>0.005378659857737727</v>
      </c>
      <c r="G3" s="118">
        <f t="shared" si="1"/>
        <v>-0.018103684739873824</v>
      </c>
      <c r="H3" s="64">
        <f t="shared" si="2"/>
        <v>-198</v>
      </c>
      <c r="I3" s="48">
        <f aca="true" t="shared" si="4" ref="I3:I66">H3/$H$83</f>
        <v>-0.007888446215139443</v>
      </c>
      <c r="J3" s="82">
        <f t="shared" si="3"/>
        <v>-238</v>
      </c>
      <c r="L3" s="10"/>
    </row>
    <row r="4" spans="1:12" ht="15">
      <c r="A4" s="50">
        <v>3</v>
      </c>
      <c r="B4" s="119" t="s">
        <v>95</v>
      </c>
      <c r="C4" s="82">
        <v>16483</v>
      </c>
      <c r="D4" s="82">
        <v>16964</v>
      </c>
      <c r="E4" s="65">
        <v>16712</v>
      </c>
      <c r="F4" s="118">
        <f t="shared" si="0"/>
        <v>0.00837025454348756</v>
      </c>
      <c r="G4" s="118">
        <f t="shared" si="1"/>
        <v>0.013893101983862162</v>
      </c>
      <c r="H4" s="64">
        <f t="shared" si="2"/>
        <v>229</v>
      </c>
      <c r="I4" s="48">
        <f t="shared" si="4"/>
        <v>0.009123505976095618</v>
      </c>
      <c r="J4" s="82">
        <f t="shared" si="3"/>
        <v>-252</v>
      </c>
      <c r="L4" s="10"/>
    </row>
    <row r="5" spans="1:12" ht="15">
      <c r="A5" s="50">
        <v>4</v>
      </c>
      <c r="B5" s="119" t="s">
        <v>96</v>
      </c>
      <c r="C5" s="82">
        <v>5466</v>
      </c>
      <c r="D5" s="82">
        <v>5320</v>
      </c>
      <c r="E5" s="65">
        <v>5271</v>
      </c>
      <c r="F5" s="118">
        <f t="shared" si="0"/>
        <v>0.002639995913039907</v>
      </c>
      <c r="G5" s="118">
        <f t="shared" si="1"/>
        <v>-0.03567508232711306</v>
      </c>
      <c r="H5" s="64">
        <f t="shared" si="2"/>
        <v>-195</v>
      </c>
      <c r="I5" s="48">
        <f t="shared" si="4"/>
        <v>-0.007768924302788844</v>
      </c>
      <c r="J5" s="82">
        <f t="shared" si="3"/>
        <v>-49</v>
      </c>
      <c r="L5" s="10"/>
    </row>
    <row r="6" spans="1:12" ht="15">
      <c r="A6" s="50">
        <v>5</v>
      </c>
      <c r="B6" s="119" t="s">
        <v>97</v>
      </c>
      <c r="C6" s="82">
        <v>7377</v>
      </c>
      <c r="D6" s="82">
        <v>7473</v>
      </c>
      <c r="E6" s="65">
        <v>7383</v>
      </c>
      <c r="F6" s="118">
        <f t="shared" si="0"/>
        <v>0.0036977973488851513</v>
      </c>
      <c r="G6" s="118">
        <f t="shared" si="1"/>
        <v>0.0008133387555917039</v>
      </c>
      <c r="H6" s="64">
        <f t="shared" si="2"/>
        <v>6</v>
      </c>
      <c r="I6" s="48">
        <f t="shared" si="4"/>
        <v>0.00023904382470119523</v>
      </c>
      <c r="J6" s="82">
        <f t="shared" si="3"/>
        <v>-90</v>
      </c>
      <c r="L6" s="10"/>
    </row>
    <row r="7" spans="1:12" ht="15">
      <c r="A7" s="50">
        <v>6</v>
      </c>
      <c r="B7" s="119" t="s">
        <v>98</v>
      </c>
      <c r="C7" s="82">
        <v>127700</v>
      </c>
      <c r="D7" s="82">
        <v>129971</v>
      </c>
      <c r="E7" s="65">
        <v>128348</v>
      </c>
      <c r="F7" s="118">
        <f t="shared" si="0"/>
        <v>0.06428347475751205</v>
      </c>
      <c r="G7" s="118">
        <f t="shared" si="1"/>
        <v>0.005074393108848865</v>
      </c>
      <c r="H7" s="64">
        <f t="shared" si="2"/>
        <v>648</v>
      </c>
      <c r="I7" s="48">
        <f t="shared" si="4"/>
        <v>0.025816733067729084</v>
      </c>
      <c r="J7" s="82">
        <f t="shared" si="3"/>
        <v>-1623</v>
      </c>
      <c r="L7" s="10"/>
    </row>
    <row r="8" spans="1:12" ht="15">
      <c r="A8" s="50">
        <v>7</v>
      </c>
      <c r="B8" s="119" t="s">
        <v>99</v>
      </c>
      <c r="C8" s="82">
        <v>88785</v>
      </c>
      <c r="D8" s="82">
        <v>90520</v>
      </c>
      <c r="E8" s="65">
        <v>89456</v>
      </c>
      <c r="F8" s="118">
        <f t="shared" si="0"/>
        <v>0.0448043017258391</v>
      </c>
      <c r="G8" s="118">
        <f t="shared" si="1"/>
        <v>0.007557582925043645</v>
      </c>
      <c r="H8" s="64">
        <f t="shared" si="2"/>
        <v>671</v>
      </c>
      <c r="I8" s="48">
        <f t="shared" si="4"/>
        <v>0.026733067729083664</v>
      </c>
      <c r="J8" s="82">
        <f t="shared" si="3"/>
        <v>-1064</v>
      </c>
      <c r="L8" s="10"/>
    </row>
    <row r="9" spans="1:12" ht="15">
      <c r="A9" s="50">
        <v>8</v>
      </c>
      <c r="B9" s="119" t="s">
        <v>100</v>
      </c>
      <c r="C9" s="82">
        <v>4404</v>
      </c>
      <c r="D9" s="82">
        <v>4393</v>
      </c>
      <c r="E9" s="65">
        <v>4330</v>
      </c>
      <c r="F9" s="118">
        <f t="shared" si="0"/>
        <v>0.0021686932846637823</v>
      </c>
      <c r="G9" s="118">
        <f t="shared" si="1"/>
        <v>-0.016802906448683014</v>
      </c>
      <c r="H9" s="64">
        <f t="shared" si="2"/>
        <v>-74</v>
      </c>
      <c r="I9" s="48">
        <f t="shared" si="4"/>
        <v>-0.002948207171314741</v>
      </c>
      <c r="J9" s="82">
        <f t="shared" si="3"/>
        <v>-63</v>
      </c>
      <c r="L9" s="10"/>
    </row>
    <row r="10" spans="1:12" ht="15">
      <c r="A10" s="50">
        <v>9</v>
      </c>
      <c r="B10" s="119" t="s">
        <v>101</v>
      </c>
      <c r="C10" s="82">
        <v>34628</v>
      </c>
      <c r="D10" s="82">
        <v>35453</v>
      </c>
      <c r="E10" s="65">
        <v>34998</v>
      </c>
      <c r="F10" s="118">
        <f t="shared" si="0"/>
        <v>0.017528851634333268</v>
      </c>
      <c r="G10" s="118">
        <f t="shared" si="1"/>
        <v>0.01068499480189442</v>
      </c>
      <c r="H10" s="64">
        <f t="shared" si="2"/>
        <v>370</v>
      </c>
      <c r="I10" s="48">
        <f t="shared" si="4"/>
        <v>0.014741035856573706</v>
      </c>
      <c r="J10" s="82">
        <f t="shared" si="3"/>
        <v>-455</v>
      </c>
      <c r="L10" s="10"/>
    </row>
    <row r="11" spans="1:12" ht="15">
      <c r="A11" s="50">
        <v>10</v>
      </c>
      <c r="B11" s="119" t="s">
        <v>102</v>
      </c>
      <c r="C11" s="82">
        <v>34931</v>
      </c>
      <c r="D11" s="82">
        <v>35299</v>
      </c>
      <c r="E11" s="65">
        <v>34747</v>
      </c>
      <c r="F11" s="118">
        <f t="shared" si="0"/>
        <v>0.017403137543236132</v>
      </c>
      <c r="G11" s="118">
        <f t="shared" si="1"/>
        <v>-0.005267527411182044</v>
      </c>
      <c r="H11" s="64">
        <f t="shared" si="2"/>
        <v>-184</v>
      </c>
      <c r="I11" s="48">
        <f t="shared" si="4"/>
        <v>-0.007330677290836653</v>
      </c>
      <c r="J11" s="82">
        <f t="shared" si="3"/>
        <v>-552</v>
      </c>
      <c r="L11" s="10"/>
    </row>
    <row r="12" spans="1:12" ht="15">
      <c r="A12" s="50">
        <v>11</v>
      </c>
      <c r="B12" s="119" t="s">
        <v>103</v>
      </c>
      <c r="C12" s="82">
        <v>4056</v>
      </c>
      <c r="D12" s="82">
        <v>4104</v>
      </c>
      <c r="E12" s="65">
        <v>4053</v>
      </c>
      <c r="F12" s="118">
        <f t="shared" si="0"/>
        <v>0.0020299570167996096</v>
      </c>
      <c r="G12" s="118">
        <f t="shared" si="1"/>
        <v>-0.0007396449704142012</v>
      </c>
      <c r="H12" s="64">
        <f t="shared" si="2"/>
        <v>-3</v>
      </c>
      <c r="I12" s="48">
        <f t="shared" si="4"/>
        <v>-0.00011952191235059761</v>
      </c>
      <c r="J12" s="82">
        <f t="shared" si="3"/>
        <v>-51</v>
      </c>
      <c r="L12" s="10"/>
    </row>
    <row r="13" spans="1:12" ht="15">
      <c r="A13" s="50">
        <v>12</v>
      </c>
      <c r="B13" s="119" t="s">
        <v>104</v>
      </c>
      <c r="C13" s="82">
        <v>2945</v>
      </c>
      <c r="D13" s="82">
        <v>2775</v>
      </c>
      <c r="E13" s="65">
        <v>2796</v>
      </c>
      <c r="F13" s="118">
        <f t="shared" si="0"/>
        <v>0.0014003848554087611</v>
      </c>
      <c r="G13" s="118">
        <f t="shared" si="1"/>
        <v>-0.050594227504244485</v>
      </c>
      <c r="H13" s="64">
        <f t="shared" si="2"/>
        <v>-149</v>
      </c>
      <c r="I13" s="48">
        <f t="shared" si="4"/>
        <v>-0.005936254980079682</v>
      </c>
      <c r="J13" s="82">
        <f t="shared" si="3"/>
        <v>21</v>
      </c>
      <c r="L13" s="10"/>
    </row>
    <row r="14" spans="1:12" ht="15">
      <c r="A14" s="50">
        <v>13</v>
      </c>
      <c r="B14" s="119" t="s">
        <v>105</v>
      </c>
      <c r="C14" s="82">
        <v>4712</v>
      </c>
      <c r="D14" s="82">
        <v>4451</v>
      </c>
      <c r="E14" s="65">
        <v>4415</v>
      </c>
      <c r="F14" s="118">
        <f t="shared" si="0"/>
        <v>0.002211265785632933</v>
      </c>
      <c r="G14" s="118">
        <f t="shared" si="1"/>
        <v>-0.06303056027164686</v>
      </c>
      <c r="H14" s="64">
        <f t="shared" si="2"/>
        <v>-297</v>
      </c>
      <c r="I14" s="48">
        <f t="shared" si="4"/>
        <v>-0.011832669322709164</v>
      </c>
      <c r="J14" s="82">
        <f t="shared" si="3"/>
        <v>-36</v>
      </c>
      <c r="L14" s="10"/>
    </row>
    <row r="15" spans="1:12" ht="15">
      <c r="A15" s="50">
        <v>14</v>
      </c>
      <c r="B15" s="119" t="s">
        <v>106</v>
      </c>
      <c r="C15" s="82">
        <v>6629</v>
      </c>
      <c r="D15" s="82">
        <v>6667</v>
      </c>
      <c r="E15" s="65">
        <v>6600</v>
      </c>
      <c r="F15" s="118">
        <f t="shared" si="0"/>
        <v>0.003305629487016389</v>
      </c>
      <c r="G15" s="118">
        <f t="shared" si="1"/>
        <v>-0.004374717151908282</v>
      </c>
      <c r="H15" s="64">
        <f t="shared" si="2"/>
        <v>-29</v>
      </c>
      <c r="I15" s="48">
        <f t="shared" si="4"/>
        <v>-0.0011553784860557769</v>
      </c>
      <c r="J15" s="82">
        <f t="shared" si="3"/>
        <v>-67</v>
      </c>
      <c r="L15" s="10"/>
    </row>
    <row r="16" spans="1:12" ht="15">
      <c r="A16" s="50">
        <v>15</v>
      </c>
      <c r="B16" s="119" t="s">
        <v>107</v>
      </c>
      <c r="C16" s="82">
        <v>8258</v>
      </c>
      <c r="D16" s="82">
        <v>8319</v>
      </c>
      <c r="E16" s="65">
        <v>8205</v>
      </c>
      <c r="F16" s="118">
        <f t="shared" si="0"/>
        <v>0.004109498475904466</v>
      </c>
      <c r="G16" s="118">
        <f t="shared" si="1"/>
        <v>-0.006418018890772584</v>
      </c>
      <c r="H16" s="64">
        <f t="shared" si="2"/>
        <v>-53</v>
      </c>
      <c r="I16" s="48">
        <f t="shared" si="4"/>
        <v>-0.0021115537848605576</v>
      </c>
      <c r="J16" s="82">
        <f t="shared" si="3"/>
        <v>-114</v>
      </c>
      <c r="L16" s="10"/>
    </row>
    <row r="17" spans="1:10" ht="15">
      <c r="A17" s="50">
        <v>16</v>
      </c>
      <c r="B17" s="119" t="s">
        <v>108</v>
      </c>
      <c r="C17" s="82">
        <v>78015</v>
      </c>
      <c r="D17" s="82">
        <v>80838</v>
      </c>
      <c r="E17" s="65">
        <v>79752</v>
      </c>
      <c r="F17" s="118">
        <f t="shared" si="0"/>
        <v>0.039944024674019855</v>
      </c>
      <c r="G17" s="118">
        <f t="shared" si="1"/>
        <v>0.02226494904825995</v>
      </c>
      <c r="H17" s="64">
        <f t="shared" si="2"/>
        <v>1737</v>
      </c>
      <c r="I17" s="48">
        <f t="shared" si="4"/>
        <v>0.06920318725099601</v>
      </c>
      <c r="J17" s="82">
        <f t="shared" si="3"/>
        <v>-1086</v>
      </c>
    </row>
    <row r="18" spans="1:11" ht="15">
      <c r="A18" s="50">
        <v>17</v>
      </c>
      <c r="B18" s="119" t="s">
        <v>109</v>
      </c>
      <c r="C18" s="82">
        <v>15529</v>
      </c>
      <c r="D18" s="82">
        <v>15647</v>
      </c>
      <c r="E18" s="65">
        <v>15475</v>
      </c>
      <c r="F18" s="118">
        <f t="shared" si="0"/>
        <v>0.007750699441148276</v>
      </c>
      <c r="G18" s="118">
        <f t="shared" si="1"/>
        <v>-0.003477364930130723</v>
      </c>
      <c r="H18" s="64">
        <f t="shared" si="2"/>
        <v>-54</v>
      </c>
      <c r="I18" s="48">
        <f t="shared" si="4"/>
        <v>-0.002151394422310757</v>
      </c>
      <c r="J18" s="82">
        <f t="shared" si="3"/>
        <v>-172</v>
      </c>
      <c r="K18" s="9"/>
    </row>
    <row r="19" spans="1:11" ht="15">
      <c r="A19" s="50">
        <v>18</v>
      </c>
      <c r="B19" s="119" t="s">
        <v>110</v>
      </c>
      <c r="C19" s="82">
        <v>2838</v>
      </c>
      <c r="D19" s="82">
        <v>2894</v>
      </c>
      <c r="E19" s="65">
        <v>2856</v>
      </c>
      <c r="F19" s="118">
        <f t="shared" si="0"/>
        <v>0.0014304360325634556</v>
      </c>
      <c r="G19" s="118">
        <f t="shared" si="1"/>
        <v>0.006342494714587738</v>
      </c>
      <c r="H19" s="64">
        <f t="shared" si="2"/>
        <v>18</v>
      </c>
      <c r="I19" s="48">
        <f t="shared" si="4"/>
        <v>0.0007171314741035857</v>
      </c>
      <c r="J19" s="82">
        <f t="shared" si="3"/>
        <v>-38</v>
      </c>
      <c r="K19" s="3"/>
    </row>
    <row r="20" spans="1:11" ht="15">
      <c r="A20" s="50">
        <v>19</v>
      </c>
      <c r="B20" s="119" t="s">
        <v>111</v>
      </c>
      <c r="C20" s="82">
        <v>11721</v>
      </c>
      <c r="D20" s="82">
        <v>11654</v>
      </c>
      <c r="E20" s="65">
        <v>11508</v>
      </c>
      <c r="F20" s="118">
        <f t="shared" si="0"/>
        <v>0.005763815778270395</v>
      </c>
      <c r="G20" s="118">
        <f t="shared" si="1"/>
        <v>-0.01817251087791144</v>
      </c>
      <c r="H20" s="64">
        <f t="shared" si="2"/>
        <v>-213</v>
      </c>
      <c r="I20" s="48">
        <f t="shared" si="4"/>
        <v>-0.00848605577689243</v>
      </c>
      <c r="J20" s="82">
        <f t="shared" si="3"/>
        <v>-146</v>
      </c>
      <c r="K20" s="3"/>
    </row>
    <row r="21" spans="1:11" ht="15">
      <c r="A21" s="50">
        <v>20</v>
      </c>
      <c r="B21" s="119" t="s">
        <v>112</v>
      </c>
      <c r="C21" s="82">
        <v>33359</v>
      </c>
      <c r="D21" s="82">
        <v>34032</v>
      </c>
      <c r="E21" s="65">
        <v>33498</v>
      </c>
      <c r="F21" s="118">
        <f t="shared" si="0"/>
        <v>0.01677757220546591</v>
      </c>
      <c r="G21" s="118">
        <f t="shared" si="1"/>
        <v>0.004166791570490722</v>
      </c>
      <c r="H21" s="64">
        <f t="shared" si="2"/>
        <v>139</v>
      </c>
      <c r="I21" s="48">
        <f t="shared" si="4"/>
        <v>0.005537848605577689</v>
      </c>
      <c r="J21" s="82">
        <f t="shared" si="3"/>
        <v>-534</v>
      </c>
      <c r="K21" s="3"/>
    </row>
    <row r="22" spans="1:11" ht="15">
      <c r="A22" s="50">
        <v>21</v>
      </c>
      <c r="B22" s="119" t="s">
        <v>113</v>
      </c>
      <c r="C22" s="82">
        <v>16214</v>
      </c>
      <c r="D22" s="82">
        <v>17266</v>
      </c>
      <c r="E22" s="65">
        <v>16942</v>
      </c>
      <c r="F22" s="118">
        <f t="shared" si="0"/>
        <v>0.008485450722580555</v>
      </c>
      <c r="G22" s="118">
        <f t="shared" si="1"/>
        <v>0.04489946959417787</v>
      </c>
      <c r="H22" s="64">
        <f t="shared" si="2"/>
        <v>728</v>
      </c>
      <c r="I22" s="48">
        <f t="shared" si="4"/>
        <v>0.02900398406374502</v>
      </c>
      <c r="J22" s="82">
        <f t="shared" si="3"/>
        <v>-324</v>
      </c>
      <c r="K22" s="3"/>
    </row>
    <row r="23" spans="1:11" ht="15">
      <c r="A23" s="50">
        <v>22</v>
      </c>
      <c r="B23" s="119" t="s">
        <v>114</v>
      </c>
      <c r="C23" s="82">
        <v>10822</v>
      </c>
      <c r="D23" s="82">
        <v>11018</v>
      </c>
      <c r="E23" s="65">
        <v>10912</v>
      </c>
      <c r="F23" s="118">
        <f t="shared" si="0"/>
        <v>0.005465307418533763</v>
      </c>
      <c r="G23" s="118">
        <f t="shared" si="1"/>
        <v>0.008316392533727592</v>
      </c>
      <c r="H23" s="64">
        <f t="shared" si="2"/>
        <v>90</v>
      </c>
      <c r="I23" s="48">
        <f t="shared" si="4"/>
        <v>0.0035856573705179283</v>
      </c>
      <c r="J23" s="82">
        <f t="shared" si="3"/>
        <v>-106</v>
      </c>
      <c r="K23" s="3"/>
    </row>
    <row r="24" spans="1:11" ht="15">
      <c r="A24" s="50">
        <v>23</v>
      </c>
      <c r="B24" s="119" t="s">
        <v>115</v>
      </c>
      <c r="C24" s="82">
        <v>9822</v>
      </c>
      <c r="D24" s="82">
        <v>10018</v>
      </c>
      <c r="E24" s="65">
        <v>9877</v>
      </c>
      <c r="F24" s="118">
        <f t="shared" si="0"/>
        <v>0.004946924612615284</v>
      </c>
      <c r="G24" s="118">
        <f t="shared" si="1"/>
        <v>0.005599674200773773</v>
      </c>
      <c r="H24" s="64">
        <f t="shared" si="2"/>
        <v>55</v>
      </c>
      <c r="I24" s="48">
        <f t="shared" si="4"/>
        <v>0.0021912350597609563</v>
      </c>
      <c r="J24" s="82">
        <f t="shared" si="3"/>
        <v>-141</v>
      </c>
      <c r="K24" s="3"/>
    </row>
    <row r="25" spans="1:11" ht="15">
      <c r="A25" s="50">
        <v>24</v>
      </c>
      <c r="B25" s="119" t="s">
        <v>116</v>
      </c>
      <c r="C25" s="82">
        <v>4468</v>
      </c>
      <c r="D25" s="82">
        <v>4264</v>
      </c>
      <c r="E25" s="65">
        <v>4251</v>
      </c>
      <c r="F25" s="118">
        <f t="shared" si="0"/>
        <v>0.0021291259014101015</v>
      </c>
      <c r="G25" s="118">
        <f t="shared" si="1"/>
        <v>-0.04856759176365264</v>
      </c>
      <c r="H25" s="64">
        <f t="shared" si="2"/>
        <v>-217</v>
      </c>
      <c r="I25" s="48">
        <f t="shared" si="4"/>
        <v>-0.008645418326693226</v>
      </c>
      <c r="J25" s="82">
        <f t="shared" si="3"/>
        <v>-13</v>
      </c>
      <c r="K25" s="3"/>
    </row>
    <row r="26" spans="1:11" ht="15">
      <c r="A26" s="50">
        <v>25</v>
      </c>
      <c r="B26" s="119" t="s">
        <v>117</v>
      </c>
      <c r="C26" s="82">
        <v>12601</v>
      </c>
      <c r="D26" s="82">
        <v>12075</v>
      </c>
      <c r="E26" s="65">
        <v>11946</v>
      </c>
      <c r="F26" s="118">
        <f t="shared" si="0"/>
        <v>0.005983189371499664</v>
      </c>
      <c r="G26" s="118">
        <f t="shared" si="1"/>
        <v>-0.05198000158717562</v>
      </c>
      <c r="H26" s="64">
        <f t="shared" si="2"/>
        <v>-655</v>
      </c>
      <c r="I26" s="48">
        <f t="shared" si="4"/>
        <v>-0.026095617529880478</v>
      </c>
      <c r="J26" s="82">
        <f t="shared" si="3"/>
        <v>-129</v>
      </c>
      <c r="K26" s="3"/>
    </row>
    <row r="27" spans="1:11" ht="15">
      <c r="A27" s="50">
        <v>26</v>
      </c>
      <c r="B27" s="119" t="s">
        <v>118</v>
      </c>
      <c r="C27" s="82">
        <v>17260</v>
      </c>
      <c r="D27" s="82">
        <v>17693</v>
      </c>
      <c r="E27" s="65">
        <v>17478</v>
      </c>
      <c r="F27" s="118">
        <f t="shared" si="0"/>
        <v>0.008753907905162492</v>
      </c>
      <c r="G27" s="118">
        <f t="shared" si="1"/>
        <v>0.012630359212050985</v>
      </c>
      <c r="H27" s="64">
        <f t="shared" si="2"/>
        <v>218</v>
      </c>
      <c r="I27" s="48">
        <f t="shared" si="4"/>
        <v>0.008685258964143426</v>
      </c>
      <c r="J27" s="82">
        <f t="shared" si="3"/>
        <v>-215</v>
      </c>
      <c r="K27" s="3"/>
    </row>
    <row r="28" spans="1:11" ht="15">
      <c r="A28" s="50">
        <v>27</v>
      </c>
      <c r="B28" s="119" t="s">
        <v>119</v>
      </c>
      <c r="C28" s="82">
        <v>41748</v>
      </c>
      <c r="D28" s="82">
        <v>43465</v>
      </c>
      <c r="E28" s="65">
        <v>42778</v>
      </c>
      <c r="F28" s="118">
        <f t="shared" si="0"/>
        <v>0.021425487605391983</v>
      </c>
      <c r="G28" s="118">
        <f t="shared" si="1"/>
        <v>0.0246718405672128</v>
      </c>
      <c r="H28" s="64">
        <f t="shared" si="2"/>
        <v>1030</v>
      </c>
      <c r="I28" s="48">
        <f t="shared" si="4"/>
        <v>0.041035856573705176</v>
      </c>
      <c r="J28" s="82">
        <f t="shared" si="3"/>
        <v>-687</v>
      </c>
      <c r="K28" s="3"/>
    </row>
    <row r="29" spans="1:11" ht="15">
      <c r="A29" s="50">
        <v>28</v>
      </c>
      <c r="B29" s="119" t="s">
        <v>120</v>
      </c>
      <c r="C29" s="82">
        <v>9051</v>
      </c>
      <c r="D29" s="82">
        <v>9331</v>
      </c>
      <c r="E29" s="65">
        <v>9222</v>
      </c>
      <c r="F29" s="118">
        <f t="shared" si="0"/>
        <v>0.0046188659286765365</v>
      </c>
      <c r="G29" s="118">
        <f t="shared" si="1"/>
        <v>0.0188929400066291</v>
      </c>
      <c r="H29" s="64">
        <f t="shared" si="2"/>
        <v>171</v>
      </c>
      <c r="I29" s="48">
        <f t="shared" si="4"/>
        <v>0.006812749003984064</v>
      </c>
      <c r="J29" s="82">
        <f t="shared" si="3"/>
        <v>-109</v>
      </c>
      <c r="K29" s="3"/>
    </row>
    <row r="30" spans="1:11" ht="15">
      <c r="A30" s="50">
        <v>29</v>
      </c>
      <c r="B30" s="119" t="s">
        <v>121</v>
      </c>
      <c r="C30" s="82">
        <v>2551</v>
      </c>
      <c r="D30" s="82">
        <v>2429</v>
      </c>
      <c r="E30" s="65">
        <v>2414</v>
      </c>
      <c r="F30" s="118">
        <f t="shared" si="0"/>
        <v>0.0012090590275238731</v>
      </c>
      <c r="G30" s="118">
        <f t="shared" si="1"/>
        <v>-0.05370442963543708</v>
      </c>
      <c r="H30" s="64">
        <f t="shared" si="2"/>
        <v>-137</v>
      </c>
      <c r="I30" s="48">
        <f t="shared" si="4"/>
        <v>-0.005458167330677291</v>
      </c>
      <c r="J30" s="82">
        <f t="shared" si="3"/>
        <v>-15</v>
      </c>
      <c r="K30" s="3"/>
    </row>
    <row r="31" spans="1:11" ht="15">
      <c r="A31" s="50">
        <v>30</v>
      </c>
      <c r="B31" s="119" t="s">
        <v>122</v>
      </c>
      <c r="C31" s="82">
        <v>3163</v>
      </c>
      <c r="D31" s="82">
        <v>3158</v>
      </c>
      <c r="E31" s="65">
        <v>3136</v>
      </c>
      <c r="F31" s="118">
        <f t="shared" si="0"/>
        <v>0.001570674859285363</v>
      </c>
      <c r="G31" s="118">
        <f t="shared" si="1"/>
        <v>-0.00853619981030667</v>
      </c>
      <c r="H31" s="64">
        <f t="shared" si="2"/>
        <v>-27</v>
      </c>
      <c r="I31" s="48">
        <f t="shared" si="4"/>
        <v>-0.0010756972111553786</v>
      </c>
      <c r="J31" s="82">
        <f t="shared" si="3"/>
        <v>-22</v>
      </c>
      <c r="K31" s="3"/>
    </row>
    <row r="32" spans="1:11" ht="15">
      <c r="A32" s="50">
        <v>31</v>
      </c>
      <c r="B32" s="119" t="s">
        <v>123</v>
      </c>
      <c r="C32" s="82">
        <v>37034</v>
      </c>
      <c r="D32" s="82">
        <v>37770</v>
      </c>
      <c r="E32" s="65">
        <v>37130</v>
      </c>
      <c r="F32" s="118">
        <f t="shared" si="0"/>
        <v>0.018596670129230077</v>
      </c>
      <c r="G32" s="118">
        <f t="shared" si="1"/>
        <v>0.0025922125614300374</v>
      </c>
      <c r="H32" s="64">
        <f t="shared" si="2"/>
        <v>96</v>
      </c>
      <c r="I32" s="48">
        <f t="shared" si="4"/>
        <v>0.0038247011952191236</v>
      </c>
      <c r="J32" s="82">
        <f t="shared" si="3"/>
        <v>-640</v>
      </c>
      <c r="K32" s="3"/>
    </row>
    <row r="33" spans="1:11" ht="15">
      <c r="A33" s="50">
        <v>32</v>
      </c>
      <c r="B33" s="119" t="s">
        <v>124</v>
      </c>
      <c r="C33" s="82">
        <v>10657</v>
      </c>
      <c r="D33" s="82">
        <v>10660</v>
      </c>
      <c r="E33" s="65">
        <v>10480</v>
      </c>
      <c r="F33" s="118">
        <f t="shared" si="0"/>
        <v>0.005248938943019963</v>
      </c>
      <c r="G33" s="118">
        <f t="shared" si="1"/>
        <v>-0.0166088017265647</v>
      </c>
      <c r="H33" s="64">
        <f t="shared" si="2"/>
        <v>-177</v>
      </c>
      <c r="I33" s="48">
        <f t="shared" si="4"/>
        <v>-0.007051792828685259</v>
      </c>
      <c r="J33" s="82">
        <f t="shared" si="3"/>
        <v>-180</v>
      </c>
      <c r="K33" s="3"/>
    </row>
    <row r="34" spans="1:11" ht="15">
      <c r="A34" s="50">
        <v>33</v>
      </c>
      <c r="B34" s="119" t="s">
        <v>125</v>
      </c>
      <c r="C34" s="82">
        <v>42011</v>
      </c>
      <c r="D34" s="82">
        <v>44431</v>
      </c>
      <c r="E34" s="65">
        <v>43839</v>
      </c>
      <c r="F34" s="118">
        <f t="shared" si="0"/>
        <v>0.021956892588077495</v>
      </c>
      <c r="G34" s="118">
        <f t="shared" si="1"/>
        <v>0.043512413415534024</v>
      </c>
      <c r="H34" s="64">
        <f t="shared" si="2"/>
        <v>1828</v>
      </c>
      <c r="I34" s="48">
        <f t="shared" si="4"/>
        <v>0.07282868525896415</v>
      </c>
      <c r="J34" s="82">
        <f t="shared" si="3"/>
        <v>-592</v>
      </c>
      <c r="K34" s="3"/>
    </row>
    <row r="35" spans="1:10" ht="15">
      <c r="A35" s="50">
        <v>34</v>
      </c>
      <c r="B35" s="119" t="s">
        <v>126</v>
      </c>
      <c r="C35" s="82">
        <v>485043</v>
      </c>
      <c r="D35" s="82">
        <v>504377</v>
      </c>
      <c r="E35" s="65">
        <v>499872</v>
      </c>
      <c r="F35" s="118">
        <f t="shared" si="0"/>
        <v>0.25036236711119036</v>
      </c>
      <c r="G35" s="118">
        <f t="shared" si="1"/>
        <v>0.030572547176229738</v>
      </c>
      <c r="H35" s="64">
        <f t="shared" si="2"/>
        <v>14829</v>
      </c>
      <c r="I35" s="48">
        <f t="shared" si="4"/>
        <v>0.590796812749004</v>
      </c>
      <c r="J35" s="82">
        <f t="shared" si="3"/>
        <v>-4505</v>
      </c>
    </row>
    <row r="36" spans="1:10" ht="15">
      <c r="A36" s="50">
        <v>35</v>
      </c>
      <c r="B36" s="119" t="s">
        <v>127</v>
      </c>
      <c r="C36" s="82">
        <v>115862</v>
      </c>
      <c r="D36" s="82">
        <v>118268</v>
      </c>
      <c r="E36" s="65">
        <v>116559</v>
      </c>
      <c r="F36" s="118">
        <f t="shared" si="0"/>
        <v>0.058378919299567164</v>
      </c>
      <c r="G36" s="118">
        <f t="shared" si="1"/>
        <v>0.006015777390343684</v>
      </c>
      <c r="H36" s="64">
        <f t="shared" si="2"/>
        <v>697</v>
      </c>
      <c r="I36" s="48">
        <f t="shared" si="4"/>
        <v>0.027768924302788843</v>
      </c>
      <c r="J36" s="82">
        <f t="shared" si="3"/>
        <v>-1709</v>
      </c>
    </row>
    <row r="37" spans="1:10" ht="15">
      <c r="A37" s="50">
        <v>36</v>
      </c>
      <c r="B37" s="119" t="s">
        <v>128</v>
      </c>
      <c r="C37" s="82">
        <v>4306</v>
      </c>
      <c r="D37" s="82">
        <v>4238</v>
      </c>
      <c r="E37" s="65">
        <v>4187</v>
      </c>
      <c r="F37" s="118">
        <f t="shared" si="0"/>
        <v>0.002097071312445094</v>
      </c>
      <c r="G37" s="118">
        <f t="shared" si="1"/>
        <v>-0.027635856943799348</v>
      </c>
      <c r="H37" s="64">
        <f t="shared" si="2"/>
        <v>-119</v>
      </c>
      <c r="I37" s="48">
        <f t="shared" si="4"/>
        <v>-0.004741035856573705</v>
      </c>
      <c r="J37" s="82">
        <f t="shared" si="3"/>
        <v>-51</v>
      </c>
    </row>
    <row r="38" spans="1:10" ht="15">
      <c r="A38" s="50">
        <v>37</v>
      </c>
      <c r="B38" s="119" t="s">
        <v>129</v>
      </c>
      <c r="C38" s="82">
        <v>9170</v>
      </c>
      <c r="D38" s="82">
        <v>9042</v>
      </c>
      <c r="E38" s="65">
        <v>8948</v>
      </c>
      <c r="F38" s="118">
        <f t="shared" si="0"/>
        <v>0.004481632219670098</v>
      </c>
      <c r="G38" s="118">
        <f t="shared" si="1"/>
        <v>-0.02420937840785169</v>
      </c>
      <c r="H38" s="64">
        <f t="shared" si="2"/>
        <v>-222</v>
      </c>
      <c r="I38" s="48">
        <f t="shared" si="4"/>
        <v>-0.008844621513944223</v>
      </c>
      <c r="J38" s="82">
        <f t="shared" si="3"/>
        <v>-94</v>
      </c>
    </row>
    <row r="39" spans="1:10" ht="15">
      <c r="A39" s="50">
        <v>38</v>
      </c>
      <c r="B39" s="119" t="s">
        <v>130</v>
      </c>
      <c r="C39" s="82">
        <v>30126</v>
      </c>
      <c r="D39" s="82">
        <v>30705</v>
      </c>
      <c r="E39" s="65">
        <v>30207</v>
      </c>
      <c r="F39" s="118">
        <f t="shared" si="0"/>
        <v>0.015129265138530919</v>
      </c>
      <c r="G39" s="118">
        <f t="shared" si="1"/>
        <v>0.002688707428799044</v>
      </c>
      <c r="H39" s="64">
        <f t="shared" si="2"/>
        <v>81</v>
      </c>
      <c r="I39" s="48">
        <f t="shared" si="4"/>
        <v>0.0032270916334661355</v>
      </c>
      <c r="J39" s="82">
        <f t="shared" si="3"/>
        <v>-498</v>
      </c>
    </row>
    <row r="40" spans="1:10" ht="15">
      <c r="A40" s="50">
        <v>39</v>
      </c>
      <c r="B40" s="119" t="s">
        <v>131</v>
      </c>
      <c r="C40" s="82">
        <v>9331</v>
      </c>
      <c r="D40" s="82">
        <v>9552</v>
      </c>
      <c r="E40" s="65">
        <v>9411</v>
      </c>
      <c r="F40" s="118">
        <f t="shared" si="0"/>
        <v>0.004713527136713824</v>
      </c>
      <c r="G40" s="118">
        <f t="shared" si="1"/>
        <v>0.008573571964419676</v>
      </c>
      <c r="H40" s="64">
        <f t="shared" si="2"/>
        <v>80</v>
      </c>
      <c r="I40" s="48">
        <f t="shared" si="4"/>
        <v>0.0031872509960159364</v>
      </c>
      <c r="J40" s="82">
        <f t="shared" si="3"/>
        <v>-141</v>
      </c>
    </row>
    <row r="41" spans="1:10" ht="15">
      <c r="A41" s="50">
        <v>40</v>
      </c>
      <c r="B41" s="119" t="s">
        <v>132</v>
      </c>
      <c r="C41" s="82">
        <v>5156</v>
      </c>
      <c r="D41" s="82">
        <v>4982</v>
      </c>
      <c r="E41" s="65">
        <v>4885</v>
      </c>
      <c r="F41" s="118">
        <f t="shared" si="0"/>
        <v>0.002446666673344706</v>
      </c>
      <c r="G41" s="118">
        <f t="shared" si="1"/>
        <v>-0.05256012412723041</v>
      </c>
      <c r="H41" s="64">
        <f t="shared" si="2"/>
        <v>-271</v>
      </c>
      <c r="I41" s="48">
        <f t="shared" si="4"/>
        <v>-0.010796812749003983</v>
      </c>
      <c r="J41" s="82">
        <f t="shared" si="3"/>
        <v>-97</v>
      </c>
    </row>
    <row r="42" spans="1:10" ht="15">
      <c r="A42" s="50">
        <v>41</v>
      </c>
      <c r="B42" s="119" t="s">
        <v>133</v>
      </c>
      <c r="C42" s="82">
        <v>35057</v>
      </c>
      <c r="D42" s="82">
        <v>36729</v>
      </c>
      <c r="E42" s="65">
        <v>36355</v>
      </c>
      <c r="F42" s="118">
        <f t="shared" si="0"/>
        <v>0.018208509090981942</v>
      </c>
      <c r="G42" s="118">
        <f t="shared" si="1"/>
        <v>0.03702541575149043</v>
      </c>
      <c r="H42" s="64">
        <f t="shared" si="2"/>
        <v>1298</v>
      </c>
      <c r="I42" s="48">
        <f t="shared" si="4"/>
        <v>0.05171314741035857</v>
      </c>
      <c r="J42" s="82">
        <f t="shared" si="3"/>
        <v>-374</v>
      </c>
    </row>
    <row r="43" spans="1:10" ht="15">
      <c r="A43" s="50">
        <v>42</v>
      </c>
      <c r="B43" s="119" t="s">
        <v>134</v>
      </c>
      <c r="C43" s="82">
        <v>56935</v>
      </c>
      <c r="D43" s="82">
        <v>59256</v>
      </c>
      <c r="E43" s="65">
        <v>58340</v>
      </c>
      <c r="F43" s="118">
        <f t="shared" si="0"/>
        <v>0.029219761253414564</v>
      </c>
      <c r="G43" s="118">
        <f t="shared" si="1"/>
        <v>0.024677263546149117</v>
      </c>
      <c r="H43" s="64">
        <f t="shared" si="2"/>
        <v>1405</v>
      </c>
      <c r="I43" s="48">
        <f t="shared" si="4"/>
        <v>0.05597609561752988</v>
      </c>
      <c r="J43" s="82">
        <f t="shared" si="3"/>
        <v>-916</v>
      </c>
    </row>
    <row r="44" spans="1:10" ht="15">
      <c r="A44" s="50">
        <v>43</v>
      </c>
      <c r="B44" s="119" t="s">
        <v>135</v>
      </c>
      <c r="C44" s="82">
        <v>12405</v>
      </c>
      <c r="D44" s="82">
        <v>12328</v>
      </c>
      <c r="E44" s="65">
        <v>12206</v>
      </c>
      <c r="F44" s="118">
        <f t="shared" si="0"/>
        <v>0.006113411139170006</v>
      </c>
      <c r="G44" s="118">
        <f t="shared" si="1"/>
        <v>-0.01604191858121725</v>
      </c>
      <c r="H44" s="64">
        <f t="shared" si="2"/>
        <v>-199</v>
      </c>
      <c r="I44" s="48">
        <f t="shared" si="4"/>
        <v>-0.007928286852589641</v>
      </c>
      <c r="J44" s="82">
        <f t="shared" si="3"/>
        <v>-122</v>
      </c>
    </row>
    <row r="45" spans="1:10" ht="15">
      <c r="A45" s="50">
        <v>44</v>
      </c>
      <c r="B45" s="119" t="s">
        <v>136</v>
      </c>
      <c r="C45" s="82">
        <v>15328</v>
      </c>
      <c r="D45" s="82">
        <v>15306</v>
      </c>
      <c r="E45" s="65">
        <v>15125</v>
      </c>
      <c r="F45" s="118">
        <f t="shared" si="0"/>
        <v>0.007575400907745891</v>
      </c>
      <c r="G45" s="118">
        <f t="shared" si="1"/>
        <v>-0.013243736951983298</v>
      </c>
      <c r="H45" s="64">
        <f t="shared" si="2"/>
        <v>-203</v>
      </c>
      <c r="I45" s="48">
        <f t="shared" si="4"/>
        <v>-0.008087649402390438</v>
      </c>
      <c r="J45" s="82">
        <f t="shared" si="3"/>
        <v>-181</v>
      </c>
    </row>
    <row r="46" spans="1:10" ht="15">
      <c r="A46" s="50">
        <v>45</v>
      </c>
      <c r="B46" s="119" t="s">
        <v>137</v>
      </c>
      <c r="C46" s="82">
        <v>35329</v>
      </c>
      <c r="D46" s="82">
        <v>36845</v>
      </c>
      <c r="E46" s="65">
        <v>36378</v>
      </c>
      <c r="F46" s="118">
        <f t="shared" si="0"/>
        <v>0.01822002870889124</v>
      </c>
      <c r="G46" s="118">
        <f t="shared" si="1"/>
        <v>0.02969232075631917</v>
      </c>
      <c r="H46" s="64">
        <f t="shared" si="2"/>
        <v>1049</v>
      </c>
      <c r="I46" s="48">
        <f t="shared" si="4"/>
        <v>0.041792828685258965</v>
      </c>
      <c r="J46" s="82">
        <f t="shared" si="3"/>
        <v>-467</v>
      </c>
    </row>
    <row r="47" spans="1:10" ht="15">
      <c r="A47" s="50">
        <v>46</v>
      </c>
      <c r="B47" s="119" t="s">
        <v>138</v>
      </c>
      <c r="C47" s="82">
        <v>21805</v>
      </c>
      <c r="D47" s="82">
        <v>22166</v>
      </c>
      <c r="E47" s="65">
        <v>21895</v>
      </c>
      <c r="F47" s="118">
        <f t="shared" si="0"/>
        <v>0.01096617539670058</v>
      </c>
      <c r="G47" s="118">
        <f t="shared" si="1"/>
        <v>0.0041274936941068565</v>
      </c>
      <c r="H47" s="64">
        <f t="shared" si="2"/>
        <v>90</v>
      </c>
      <c r="I47" s="48">
        <f t="shared" si="4"/>
        <v>0.0035856573705179283</v>
      </c>
      <c r="J47" s="82">
        <f t="shared" si="3"/>
        <v>-271</v>
      </c>
    </row>
    <row r="48" spans="1:10" ht="15">
      <c r="A48" s="50">
        <v>47</v>
      </c>
      <c r="B48" s="119" t="s">
        <v>139</v>
      </c>
      <c r="C48" s="82">
        <v>9518</v>
      </c>
      <c r="D48" s="82">
        <v>9809</v>
      </c>
      <c r="E48" s="65">
        <v>9664</v>
      </c>
      <c r="F48" s="118">
        <f t="shared" si="0"/>
        <v>0.004840242933716118</v>
      </c>
      <c r="G48" s="118">
        <f t="shared" si="1"/>
        <v>0.015339357007774742</v>
      </c>
      <c r="H48" s="64">
        <f t="shared" si="2"/>
        <v>146</v>
      </c>
      <c r="I48" s="48">
        <f t="shared" si="4"/>
        <v>0.005816733067729084</v>
      </c>
      <c r="J48" s="82">
        <f t="shared" si="3"/>
        <v>-145</v>
      </c>
    </row>
    <row r="49" spans="1:10" ht="15">
      <c r="A49" s="50">
        <v>48</v>
      </c>
      <c r="B49" s="119" t="s">
        <v>140</v>
      </c>
      <c r="C49" s="82">
        <v>36911</v>
      </c>
      <c r="D49" s="82">
        <v>37830</v>
      </c>
      <c r="E49" s="65">
        <v>37405</v>
      </c>
      <c r="F49" s="118">
        <f t="shared" si="0"/>
        <v>0.018734404691189095</v>
      </c>
      <c r="G49" s="118">
        <f t="shared" si="1"/>
        <v>0.013383544200915717</v>
      </c>
      <c r="H49" s="64">
        <f t="shared" si="2"/>
        <v>494</v>
      </c>
      <c r="I49" s="48">
        <f t="shared" si="4"/>
        <v>0.019681274900398407</v>
      </c>
      <c r="J49" s="82">
        <f t="shared" si="3"/>
        <v>-425</v>
      </c>
    </row>
    <row r="50" spans="1:10" ht="15">
      <c r="A50" s="50">
        <v>49</v>
      </c>
      <c r="B50" s="119" t="s">
        <v>141</v>
      </c>
      <c r="C50" s="82">
        <v>3934</v>
      </c>
      <c r="D50" s="82">
        <v>3802</v>
      </c>
      <c r="E50" s="65">
        <v>3791</v>
      </c>
      <c r="F50" s="118">
        <f t="shared" si="0"/>
        <v>0.0018987335432241108</v>
      </c>
      <c r="G50" s="118">
        <f t="shared" si="1"/>
        <v>-0.036349771225216064</v>
      </c>
      <c r="H50" s="64">
        <f t="shared" si="2"/>
        <v>-143</v>
      </c>
      <c r="I50" s="48">
        <f t="shared" si="4"/>
        <v>-0.005697211155378486</v>
      </c>
      <c r="J50" s="82">
        <f t="shared" si="3"/>
        <v>-11</v>
      </c>
    </row>
    <row r="51" spans="1:10" ht="15">
      <c r="A51" s="50">
        <v>50</v>
      </c>
      <c r="B51" s="119" t="s">
        <v>142</v>
      </c>
      <c r="C51" s="82">
        <v>9118</v>
      </c>
      <c r="D51" s="82">
        <v>9286</v>
      </c>
      <c r="E51" s="65">
        <v>9157</v>
      </c>
      <c r="F51" s="118">
        <f t="shared" si="0"/>
        <v>0.0045863104867589505</v>
      </c>
      <c r="G51" s="118">
        <f t="shared" si="1"/>
        <v>0.004277253783724501</v>
      </c>
      <c r="H51" s="64">
        <f t="shared" si="2"/>
        <v>39</v>
      </c>
      <c r="I51" s="48">
        <f t="shared" si="4"/>
        <v>0.0015537848605577688</v>
      </c>
      <c r="J51" s="82">
        <f t="shared" si="3"/>
        <v>-129</v>
      </c>
    </row>
    <row r="52" spans="1:10" ht="15">
      <c r="A52" s="50">
        <v>51</v>
      </c>
      <c r="B52" s="119" t="s">
        <v>143</v>
      </c>
      <c r="C52" s="82">
        <v>8286</v>
      </c>
      <c r="D52" s="82">
        <v>8449</v>
      </c>
      <c r="E52" s="65">
        <v>8379</v>
      </c>
      <c r="F52" s="118">
        <f t="shared" si="0"/>
        <v>0.0041966468896530796</v>
      </c>
      <c r="G52" s="118">
        <f t="shared" si="1"/>
        <v>0.011223750905141203</v>
      </c>
      <c r="H52" s="64">
        <f t="shared" si="2"/>
        <v>93</v>
      </c>
      <c r="I52" s="48">
        <f t="shared" si="4"/>
        <v>0.0037051792828685258</v>
      </c>
      <c r="J52" s="82">
        <f t="shared" si="3"/>
        <v>-70</v>
      </c>
    </row>
    <row r="53" spans="1:10" ht="15">
      <c r="A53" s="50">
        <v>52</v>
      </c>
      <c r="B53" s="119" t="s">
        <v>144</v>
      </c>
      <c r="C53" s="82">
        <v>15195</v>
      </c>
      <c r="D53" s="82">
        <v>15229</v>
      </c>
      <c r="E53" s="65">
        <v>15025</v>
      </c>
      <c r="F53" s="118">
        <f t="shared" si="0"/>
        <v>0.0075253156124880675</v>
      </c>
      <c r="G53" s="118">
        <f t="shared" si="1"/>
        <v>-0.011187890753537348</v>
      </c>
      <c r="H53" s="64">
        <f t="shared" si="2"/>
        <v>-170</v>
      </c>
      <c r="I53" s="48">
        <f t="shared" si="4"/>
        <v>-0.006772908366533864</v>
      </c>
      <c r="J53" s="82">
        <f t="shared" si="3"/>
        <v>-204</v>
      </c>
    </row>
    <row r="54" spans="1:10" ht="15">
      <c r="A54" s="50">
        <v>53</v>
      </c>
      <c r="B54" s="119" t="s">
        <v>145</v>
      </c>
      <c r="C54" s="82">
        <v>7562</v>
      </c>
      <c r="D54" s="82">
        <v>7529</v>
      </c>
      <c r="E54" s="65">
        <v>7430</v>
      </c>
      <c r="F54" s="118">
        <f t="shared" si="0"/>
        <v>0.0037213374376563286</v>
      </c>
      <c r="G54" s="118">
        <f t="shared" si="1"/>
        <v>-0.017455699550383497</v>
      </c>
      <c r="H54" s="64">
        <f t="shared" si="2"/>
        <v>-132</v>
      </c>
      <c r="I54" s="48">
        <f t="shared" si="4"/>
        <v>-0.005258964143426295</v>
      </c>
      <c r="J54" s="82">
        <f t="shared" si="3"/>
        <v>-99</v>
      </c>
    </row>
    <row r="55" spans="1:10" ht="15">
      <c r="A55" s="50">
        <v>54</v>
      </c>
      <c r="B55" s="119" t="s">
        <v>146</v>
      </c>
      <c r="C55" s="82">
        <v>24660</v>
      </c>
      <c r="D55" s="82">
        <v>25763</v>
      </c>
      <c r="E55" s="65">
        <v>25496</v>
      </c>
      <c r="F55" s="118">
        <f t="shared" si="0"/>
        <v>0.012769746878934826</v>
      </c>
      <c r="G55" s="118">
        <f t="shared" si="1"/>
        <v>0.03390105433901054</v>
      </c>
      <c r="H55" s="64">
        <f t="shared" si="2"/>
        <v>836</v>
      </c>
      <c r="I55" s="48">
        <f t="shared" si="4"/>
        <v>0.03330677290836653</v>
      </c>
      <c r="J55" s="82">
        <f t="shared" si="3"/>
        <v>-267</v>
      </c>
    </row>
    <row r="56" spans="1:10" ht="15">
      <c r="A56" s="50">
        <v>55</v>
      </c>
      <c r="B56" s="119" t="s">
        <v>147</v>
      </c>
      <c r="C56" s="82">
        <v>29145</v>
      </c>
      <c r="D56" s="82">
        <v>29784</v>
      </c>
      <c r="E56" s="65">
        <v>29249</v>
      </c>
      <c r="F56" s="118">
        <f t="shared" si="0"/>
        <v>0.014649448009960963</v>
      </c>
      <c r="G56" s="118">
        <f t="shared" si="1"/>
        <v>0.0035683650711957455</v>
      </c>
      <c r="H56" s="64">
        <f t="shared" si="2"/>
        <v>104</v>
      </c>
      <c r="I56" s="48">
        <f t="shared" si="4"/>
        <v>0.004143426294820717</v>
      </c>
      <c r="J56" s="82">
        <f t="shared" si="3"/>
        <v>-535</v>
      </c>
    </row>
    <row r="57" spans="1:10" ht="15">
      <c r="A57" s="50">
        <v>56</v>
      </c>
      <c r="B57" s="119" t="s">
        <v>148</v>
      </c>
      <c r="C57" s="82">
        <v>3056</v>
      </c>
      <c r="D57" s="82">
        <v>2971</v>
      </c>
      <c r="E57" s="65">
        <v>2915</v>
      </c>
      <c r="F57" s="118">
        <f t="shared" si="0"/>
        <v>0.0014599863567655719</v>
      </c>
      <c r="G57" s="118">
        <f t="shared" si="1"/>
        <v>-0.04613874345549738</v>
      </c>
      <c r="H57" s="64">
        <f t="shared" si="2"/>
        <v>-141</v>
      </c>
      <c r="I57" s="48">
        <f t="shared" si="4"/>
        <v>-0.005617529880478088</v>
      </c>
      <c r="J57" s="82">
        <f t="shared" si="3"/>
        <v>-56</v>
      </c>
    </row>
    <row r="58" spans="1:10" ht="15">
      <c r="A58" s="50">
        <v>57</v>
      </c>
      <c r="B58" s="119" t="s">
        <v>149</v>
      </c>
      <c r="C58" s="82">
        <v>4619</v>
      </c>
      <c r="D58" s="82">
        <v>4568</v>
      </c>
      <c r="E58" s="65">
        <v>4526</v>
      </c>
      <c r="F58" s="118">
        <f t="shared" si="0"/>
        <v>0.0022668604633691177</v>
      </c>
      <c r="G58" s="118">
        <f t="shared" si="1"/>
        <v>-0.020134228187919462</v>
      </c>
      <c r="H58" s="64">
        <f t="shared" si="2"/>
        <v>-93</v>
      </c>
      <c r="I58" s="48">
        <f t="shared" si="4"/>
        <v>-0.0037051792828685258</v>
      </c>
      <c r="J58" s="82">
        <f t="shared" si="3"/>
        <v>-42</v>
      </c>
    </row>
    <row r="59" spans="1:10" ht="15">
      <c r="A59" s="50">
        <v>58</v>
      </c>
      <c r="B59" s="119" t="s">
        <v>150</v>
      </c>
      <c r="C59" s="82">
        <v>11748</v>
      </c>
      <c r="D59" s="82">
        <v>11458</v>
      </c>
      <c r="E59" s="65">
        <v>11283</v>
      </c>
      <c r="F59" s="118">
        <f t="shared" si="0"/>
        <v>0.00565112386394029</v>
      </c>
      <c r="G59" s="118">
        <f t="shared" si="1"/>
        <v>-0.03958120531154239</v>
      </c>
      <c r="H59" s="64">
        <f t="shared" si="2"/>
        <v>-465</v>
      </c>
      <c r="I59" s="48">
        <f t="shared" si="4"/>
        <v>-0.01852589641434263</v>
      </c>
      <c r="J59" s="82">
        <f t="shared" si="3"/>
        <v>-175</v>
      </c>
    </row>
    <row r="60" spans="1:10" ht="15">
      <c r="A60" s="50">
        <v>59</v>
      </c>
      <c r="B60" s="119" t="s">
        <v>151</v>
      </c>
      <c r="C60" s="82">
        <v>23067</v>
      </c>
      <c r="D60" s="82">
        <v>23798</v>
      </c>
      <c r="E60" s="65">
        <v>23640</v>
      </c>
      <c r="F60" s="118">
        <f t="shared" si="0"/>
        <v>0.01184016379894961</v>
      </c>
      <c r="G60" s="118">
        <f t="shared" si="1"/>
        <v>0.024840681493042006</v>
      </c>
      <c r="H60" s="64">
        <f t="shared" si="2"/>
        <v>573</v>
      </c>
      <c r="I60" s="48">
        <f t="shared" si="4"/>
        <v>0.022828685258964143</v>
      </c>
      <c r="J60" s="82">
        <f t="shared" si="3"/>
        <v>-158</v>
      </c>
    </row>
    <row r="61" spans="1:10" ht="15">
      <c r="A61" s="50">
        <v>60</v>
      </c>
      <c r="B61" s="119" t="s">
        <v>152</v>
      </c>
      <c r="C61" s="82">
        <v>12131</v>
      </c>
      <c r="D61" s="82">
        <v>12133</v>
      </c>
      <c r="E61" s="65">
        <v>11927</v>
      </c>
      <c r="F61" s="118">
        <f t="shared" si="0"/>
        <v>0.005973673165400677</v>
      </c>
      <c r="G61" s="118">
        <f t="shared" si="1"/>
        <v>-0.016816420740252247</v>
      </c>
      <c r="H61" s="64">
        <f t="shared" si="2"/>
        <v>-204</v>
      </c>
      <c r="I61" s="48">
        <f t="shared" si="4"/>
        <v>-0.008127490039840637</v>
      </c>
      <c r="J61" s="82">
        <f t="shared" si="3"/>
        <v>-206</v>
      </c>
    </row>
    <row r="62" spans="1:10" ht="15">
      <c r="A62" s="50">
        <v>61</v>
      </c>
      <c r="B62" s="119" t="s">
        <v>153</v>
      </c>
      <c r="C62" s="82">
        <v>17362</v>
      </c>
      <c r="D62" s="82">
        <v>17793</v>
      </c>
      <c r="E62" s="65">
        <v>17566</v>
      </c>
      <c r="F62" s="118">
        <f t="shared" si="0"/>
        <v>0.008797982964989378</v>
      </c>
      <c r="G62" s="118">
        <f t="shared" si="1"/>
        <v>0.011749798410321392</v>
      </c>
      <c r="H62" s="64">
        <f t="shared" si="2"/>
        <v>204</v>
      </c>
      <c r="I62" s="48">
        <f t="shared" si="4"/>
        <v>0.008127490039840637</v>
      </c>
      <c r="J62" s="82">
        <f t="shared" si="3"/>
        <v>-227</v>
      </c>
    </row>
    <row r="63" spans="1:10" ht="15">
      <c r="A63" s="50">
        <v>62</v>
      </c>
      <c r="B63" s="119" t="s">
        <v>154</v>
      </c>
      <c r="C63" s="82">
        <v>1920</v>
      </c>
      <c r="D63" s="82">
        <v>1773</v>
      </c>
      <c r="E63" s="65">
        <v>1761</v>
      </c>
      <c r="F63" s="118">
        <f t="shared" si="0"/>
        <v>0.000882002049490282</v>
      </c>
      <c r="G63" s="118">
        <f t="shared" si="1"/>
        <v>-0.0828125</v>
      </c>
      <c r="H63" s="64">
        <f t="shared" si="2"/>
        <v>-159</v>
      </c>
      <c r="I63" s="48">
        <f t="shared" si="4"/>
        <v>-0.006334661354581673</v>
      </c>
      <c r="J63" s="82">
        <f t="shared" si="3"/>
        <v>-12</v>
      </c>
    </row>
    <row r="64" spans="1:10" ht="15">
      <c r="A64" s="50">
        <v>63</v>
      </c>
      <c r="B64" s="119" t="s">
        <v>155</v>
      </c>
      <c r="C64" s="82">
        <v>28587</v>
      </c>
      <c r="D64" s="82">
        <v>29652</v>
      </c>
      <c r="E64" s="65">
        <v>29447</v>
      </c>
      <c r="F64" s="118">
        <f t="shared" si="0"/>
        <v>0.014748616894571456</v>
      </c>
      <c r="G64" s="118">
        <f t="shared" si="1"/>
        <v>0.030083604435582608</v>
      </c>
      <c r="H64" s="64">
        <f t="shared" si="2"/>
        <v>860</v>
      </c>
      <c r="I64" s="48">
        <f t="shared" si="4"/>
        <v>0.034262948207171316</v>
      </c>
      <c r="J64" s="82">
        <f t="shared" si="3"/>
        <v>-205</v>
      </c>
    </row>
    <row r="65" spans="1:10" ht="15">
      <c r="A65" s="50">
        <v>64</v>
      </c>
      <c r="B65" s="119" t="s">
        <v>156</v>
      </c>
      <c r="C65" s="82">
        <v>11167</v>
      </c>
      <c r="D65" s="82">
        <v>11212</v>
      </c>
      <c r="E65" s="65">
        <v>11056</v>
      </c>
      <c r="F65" s="118">
        <f t="shared" si="0"/>
        <v>0.0055374302437050296</v>
      </c>
      <c r="G65" s="118">
        <f t="shared" si="1"/>
        <v>-0.009940001790991315</v>
      </c>
      <c r="H65" s="64">
        <f t="shared" si="2"/>
        <v>-111</v>
      </c>
      <c r="I65" s="48">
        <f t="shared" si="4"/>
        <v>-0.004422310756972111</v>
      </c>
      <c r="J65" s="82">
        <f t="shared" si="3"/>
        <v>-156</v>
      </c>
    </row>
    <row r="66" spans="1:10" ht="15">
      <c r="A66" s="50">
        <v>65</v>
      </c>
      <c r="B66" s="119" t="s">
        <v>157</v>
      </c>
      <c r="C66" s="82">
        <v>11930</v>
      </c>
      <c r="D66" s="82">
        <v>11938</v>
      </c>
      <c r="E66" s="65">
        <v>11965</v>
      </c>
      <c r="F66" s="118">
        <f aca="true" t="shared" si="5" ref="F66:F83">E66/$E$83</f>
        <v>0.00599270557759865</v>
      </c>
      <c r="G66" s="118">
        <f aca="true" t="shared" si="6" ref="G66:G83">(E66-C66)/C66</f>
        <v>0.002933780385582565</v>
      </c>
      <c r="H66" s="64">
        <f aca="true" t="shared" si="7" ref="H66:H83">E66-C66</f>
        <v>35</v>
      </c>
      <c r="I66" s="48">
        <f t="shared" si="4"/>
        <v>0.0013944223107569722</v>
      </c>
      <c r="J66" s="82">
        <f aca="true" t="shared" si="8" ref="J66:J83">E66-D66</f>
        <v>27</v>
      </c>
    </row>
    <row r="67" spans="1:10" ht="15">
      <c r="A67" s="50">
        <v>66</v>
      </c>
      <c r="B67" s="119" t="s">
        <v>158</v>
      </c>
      <c r="C67" s="82">
        <v>9730</v>
      </c>
      <c r="D67" s="82">
        <v>9637</v>
      </c>
      <c r="E67" s="65">
        <v>9560</v>
      </c>
      <c r="F67" s="118">
        <f t="shared" si="5"/>
        <v>0.004788154226647982</v>
      </c>
      <c r="G67" s="118">
        <f t="shared" si="6"/>
        <v>-0.017471736896197326</v>
      </c>
      <c r="H67" s="64">
        <f t="shared" si="7"/>
        <v>-170</v>
      </c>
      <c r="I67" s="48">
        <f aca="true" t="shared" si="9" ref="I67:I83">H67/$H$83</f>
        <v>-0.006772908366533864</v>
      </c>
      <c r="J67" s="82">
        <f t="shared" si="8"/>
        <v>-77</v>
      </c>
    </row>
    <row r="68" spans="1:10" ht="15">
      <c r="A68" s="50">
        <v>67</v>
      </c>
      <c r="B68" s="119" t="s">
        <v>159</v>
      </c>
      <c r="C68" s="82">
        <v>11459</v>
      </c>
      <c r="D68" s="82">
        <v>11303</v>
      </c>
      <c r="E68" s="65">
        <v>11112</v>
      </c>
      <c r="F68" s="118">
        <f t="shared" si="5"/>
        <v>0.005565478009049411</v>
      </c>
      <c r="G68" s="118">
        <f t="shared" si="6"/>
        <v>-0.03028187450911947</v>
      </c>
      <c r="H68" s="64">
        <f t="shared" si="7"/>
        <v>-347</v>
      </c>
      <c r="I68" s="48">
        <f t="shared" si="9"/>
        <v>-0.013824701195219124</v>
      </c>
      <c r="J68" s="82">
        <f t="shared" si="8"/>
        <v>-191</v>
      </c>
    </row>
    <row r="69" spans="1:10" ht="15">
      <c r="A69" s="50">
        <v>68</v>
      </c>
      <c r="B69" s="119" t="s">
        <v>160</v>
      </c>
      <c r="C69" s="82">
        <v>10029</v>
      </c>
      <c r="D69" s="82">
        <v>10292</v>
      </c>
      <c r="E69" s="65">
        <v>10211</v>
      </c>
      <c r="F69" s="118">
        <f t="shared" si="5"/>
        <v>0.005114209498776417</v>
      </c>
      <c r="G69" s="118">
        <f t="shared" si="6"/>
        <v>0.018147372619403728</v>
      </c>
      <c r="H69" s="64">
        <f t="shared" si="7"/>
        <v>182</v>
      </c>
      <c r="I69" s="48">
        <f t="shared" si="9"/>
        <v>0.007250996015936255</v>
      </c>
      <c r="J69" s="82">
        <f t="shared" si="8"/>
        <v>-81</v>
      </c>
    </row>
    <row r="70" spans="1:10" ht="15">
      <c r="A70" s="50">
        <v>69</v>
      </c>
      <c r="B70" s="119" t="s">
        <v>161</v>
      </c>
      <c r="C70" s="82">
        <v>1612</v>
      </c>
      <c r="D70" s="82">
        <v>1557</v>
      </c>
      <c r="E70" s="65">
        <v>1539</v>
      </c>
      <c r="F70" s="118">
        <f t="shared" si="5"/>
        <v>0.0007708126940179125</v>
      </c>
      <c r="G70" s="118">
        <f t="shared" si="6"/>
        <v>-0.04528535980148883</v>
      </c>
      <c r="H70" s="64">
        <f t="shared" si="7"/>
        <v>-73</v>
      </c>
      <c r="I70" s="48">
        <f t="shared" si="9"/>
        <v>-0.002908366533864542</v>
      </c>
      <c r="J70" s="82">
        <f t="shared" si="8"/>
        <v>-18</v>
      </c>
    </row>
    <row r="71" spans="1:10" ht="15">
      <c r="A71" s="50">
        <v>70</v>
      </c>
      <c r="B71" s="119" t="s">
        <v>162</v>
      </c>
      <c r="C71" s="82">
        <v>6449</v>
      </c>
      <c r="D71" s="82">
        <v>6541</v>
      </c>
      <c r="E71" s="65">
        <v>6444</v>
      </c>
      <c r="F71" s="118">
        <f t="shared" si="5"/>
        <v>0.0032274964264141833</v>
      </c>
      <c r="G71" s="118">
        <f t="shared" si="6"/>
        <v>-0.0007753140021708792</v>
      </c>
      <c r="H71" s="64">
        <f t="shared" si="7"/>
        <v>-5</v>
      </c>
      <c r="I71" s="48">
        <f t="shared" si="9"/>
        <v>-0.00019920318725099602</v>
      </c>
      <c r="J71" s="82">
        <f t="shared" si="8"/>
        <v>-97</v>
      </c>
    </row>
    <row r="72" spans="1:10" ht="15">
      <c r="A72" s="50">
        <v>71</v>
      </c>
      <c r="B72" s="119" t="s">
        <v>163</v>
      </c>
      <c r="C72" s="82">
        <v>5596</v>
      </c>
      <c r="D72" s="82">
        <v>5597</v>
      </c>
      <c r="E72" s="65">
        <v>5526</v>
      </c>
      <c r="F72" s="118">
        <f t="shared" si="5"/>
        <v>0.0027677134159473584</v>
      </c>
      <c r="G72" s="118">
        <f t="shared" si="6"/>
        <v>-0.01250893495353824</v>
      </c>
      <c r="H72" s="64">
        <f t="shared" si="7"/>
        <v>-70</v>
      </c>
      <c r="I72" s="48">
        <f t="shared" si="9"/>
        <v>-0.0027888446215139444</v>
      </c>
      <c r="J72" s="82">
        <f t="shared" si="8"/>
        <v>-71</v>
      </c>
    </row>
    <row r="73" spans="1:10" ht="15">
      <c r="A73" s="50">
        <v>72</v>
      </c>
      <c r="B73" s="119" t="s">
        <v>164</v>
      </c>
      <c r="C73" s="82">
        <v>5658</v>
      </c>
      <c r="D73" s="82">
        <v>5764</v>
      </c>
      <c r="E73" s="65">
        <v>5655</v>
      </c>
      <c r="F73" s="118">
        <f t="shared" si="5"/>
        <v>0.0028323234468299514</v>
      </c>
      <c r="G73" s="118">
        <f t="shared" si="6"/>
        <v>-0.0005302226935312832</v>
      </c>
      <c r="H73" s="64">
        <f t="shared" si="7"/>
        <v>-3</v>
      </c>
      <c r="I73" s="48">
        <f t="shared" si="9"/>
        <v>-0.00011952191235059761</v>
      </c>
      <c r="J73" s="82">
        <f t="shared" si="8"/>
        <v>-109</v>
      </c>
    </row>
    <row r="74" spans="1:10" ht="15">
      <c r="A74" s="50">
        <v>73</v>
      </c>
      <c r="B74" s="119" t="s">
        <v>165</v>
      </c>
      <c r="C74" s="82">
        <v>4805</v>
      </c>
      <c r="D74" s="82">
        <v>4703</v>
      </c>
      <c r="E74" s="65">
        <v>4811</v>
      </c>
      <c r="F74" s="118">
        <f t="shared" si="5"/>
        <v>0.002409603554853916</v>
      </c>
      <c r="G74" s="118">
        <f t="shared" si="6"/>
        <v>0.0012486992715920915</v>
      </c>
      <c r="H74" s="64">
        <f t="shared" si="7"/>
        <v>6</v>
      </c>
      <c r="I74" s="48">
        <f t="shared" si="9"/>
        <v>0.00023904382470119523</v>
      </c>
      <c r="J74" s="82">
        <f t="shared" si="8"/>
        <v>108</v>
      </c>
    </row>
    <row r="75" spans="1:10" ht="15">
      <c r="A75" s="50">
        <v>74</v>
      </c>
      <c r="B75" s="119" t="s">
        <v>166</v>
      </c>
      <c r="C75" s="82">
        <v>3994</v>
      </c>
      <c r="D75" s="82">
        <v>3997</v>
      </c>
      <c r="E75" s="65">
        <v>3954</v>
      </c>
      <c r="F75" s="118">
        <f t="shared" si="5"/>
        <v>0.0019803725744943637</v>
      </c>
      <c r="G75" s="118">
        <f t="shared" si="6"/>
        <v>-0.010015022533800702</v>
      </c>
      <c r="H75" s="64">
        <f t="shared" si="7"/>
        <v>-40</v>
      </c>
      <c r="I75" s="48">
        <f t="shared" si="9"/>
        <v>-0.0015936254980079682</v>
      </c>
      <c r="J75" s="82">
        <f t="shared" si="8"/>
        <v>-43</v>
      </c>
    </row>
    <row r="76" spans="1:10" ht="15">
      <c r="A76" s="50">
        <v>75</v>
      </c>
      <c r="B76" s="119" t="s">
        <v>167</v>
      </c>
      <c r="C76" s="82">
        <v>1932</v>
      </c>
      <c r="D76" s="82">
        <v>1858</v>
      </c>
      <c r="E76" s="65">
        <v>1822</v>
      </c>
      <c r="F76" s="118">
        <f t="shared" si="5"/>
        <v>0.0009125540795975547</v>
      </c>
      <c r="G76" s="118">
        <f t="shared" si="6"/>
        <v>-0.056935817805383024</v>
      </c>
      <c r="H76" s="64">
        <f t="shared" si="7"/>
        <v>-110</v>
      </c>
      <c r="I76" s="48">
        <f t="shared" si="9"/>
        <v>-0.004382470119521913</v>
      </c>
      <c r="J76" s="82">
        <f t="shared" si="8"/>
        <v>-36</v>
      </c>
    </row>
    <row r="77" spans="1:10" ht="15">
      <c r="A77" s="50">
        <v>76</v>
      </c>
      <c r="B77" s="119" t="s">
        <v>168</v>
      </c>
      <c r="C77" s="82">
        <v>3323</v>
      </c>
      <c r="D77" s="82">
        <v>3346</v>
      </c>
      <c r="E77" s="65">
        <v>3325</v>
      </c>
      <c r="F77" s="118">
        <f t="shared" si="5"/>
        <v>0.0016653360673226504</v>
      </c>
      <c r="G77" s="118">
        <f t="shared" si="6"/>
        <v>0.0006018657839301836</v>
      </c>
      <c r="H77" s="64">
        <f t="shared" si="7"/>
        <v>2</v>
      </c>
      <c r="I77" s="48">
        <f t="shared" si="9"/>
        <v>7.968127490039841E-05</v>
      </c>
      <c r="J77" s="82">
        <f t="shared" si="8"/>
        <v>-21</v>
      </c>
    </row>
    <row r="78" spans="1:10" ht="15">
      <c r="A78" s="50">
        <v>77</v>
      </c>
      <c r="B78" s="119" t="s">
        <v>169</v>
      </c>
      <c r="C78" s="82">
        <v>6813</v>
      </c>
      <c r="D78" s="82">
        <v>6928</v>
      </c>
      <c r="E78" s="65">
        <v>6875</v>
      </c>
      <c r="F78" s="118">
        <f t="shared" si="5"/>
        <v>0.0034433640489754053</v>
      </c>
      <c r="G78" s="118">
        <f t="shared" si="6"/>
        <v>0.009100249522970791</v>
      </c>
      <c r="H78" s="64">
        <f t="shared" si="7"/>
        <v>62</v>
      </c>
      <c r="I78" s="48">
        <f t="shared" si="9"/>
        <v>0.002470119521912351</v>
      </c>
      <c r="J78" s="82">
        <f t="shared" si="8"/>
        <v>-53</v>
      </c>
    </row>
    <row r="79" spans="1:10" ht="15">
      <c r="A79" s="50">
        <v>78</v>
      </c>
      <c r="B79" s="119" t="s">
        <v>170</v>
      </c>
      <c r="C79" s="82">
        <v>4607</v>
      </c>
      <c r="D79" s="82">
        <v>4690</v>
      </c>
      <c r="E79" s="65">
        <v>4605</v>
      </c>
      <c r="F79" s="118">
        <f t="shared" si="5"/>
        <v>0.0023064278466227986</v>
      </c>
      <c r="G79" s="118">
        <f t="shared" si="6"/>
        <v>-0.0004341219882787063</v>
      </c>
      <c r="H79" s="64">
        <f t="shared" si="7"/>
        <v>-2</v>
      </c>
      <c r="I79" s="48">
        <f t="shared" si="9"/>
        <v>-7.968127490039841E-05</v>
      </c>
      <c r="J79" s="82">
        <f t="shared" si="8"/>
        <v>-85</v>
      </c>
    </row>
    <row r="80" spans="1:10" ht="15">
      <c r="A80" s="50">
        <v>79</v>
      </c>
      <c r="B80" s="119" t="s">
        <v>171</v>
      </c>
      <c r="C80" s="82">
        <v>3332</v>
      </c>
      <c r="D80" s="82">
        <v>3433</v>
      </c>
      <c r="E80" s="65">
        <v>3378</v>
      </c>
      <c r="F80" s="118">
        <f t="shared" si="5"/>
        <v>0.0016918812738092972</v>
      </c>
      <c r="G80" s="118">
        <f t="shared" si="6"/>
        <v>0.013805522208883553</v>
      </c>
      <c r="H80" s="64">
        <f t="shared" si="7"/>
        <v>46</v>
      </c>
      <c r="I80" s="48">
        <f t="shared" si="9"/>
        <v>0.0018326693227091633</v>
      </c>
      <c r="J80" s="82">
        <f t="shared" si="8"/>
        <v>-55</v>
      </c>
    </row>
    <row r="81" spans="1:10" ht="15">
      <c r="A81" s="50">
        <v>80</v>
      </c>
      <c r="B81" s="119" t="s">
        <v>172</v>
      </c>
      <c r="C81" s="82">
        <v>10618</v>
      </c>
      <c r="D81" s="82">
        <v>10969</v>
      </c>
      <c r="E81" s="65">
        <v>10765</v>
      </c>
      <c r="F81" s="118">
        <f t="shared" si="5"/>
        <v>0.005391682034504762</v>
      </c>
      <c r="G81" s="118">
        <f t="shared" si="6"/>
        <v>0.013844415144094933</v>
      </c>
      <c r="H81" s="64">
        <f t="shared" si="7"/>
        <v>147</v>
      </c>
      <c r="I81" s="48">
        <f t="shared" si="9"/>
        <v>0.0058565737051792825</v>
      </c>
      <c r="J81" s="82">
        <f t="shared" si="8"/>
        <v>-204</v>
      </c>
    </row>
    <row r="82" spans="1:10" ht="15">
      <c r="A82" s="50">
        <v>81</v>
      </c>
      <c r="B82" s="119" t="s">
        <v>173</v>
      </c>
      <c r="C82" s="82">
        <v>8462</v>
      </c>
      <c r="D82" s="82">
        <v>8874</v>
      </c>
      <c r="E82" s="65">
        <v>8749</v>
      </c>
      <c r="F82" s="118">
        <f t="shared" si="5"/>
        <v>0.0043819624821070284</v>
      </c>
      <c r="G82" s="118">
        <f t="shared" si="6"/>
        <v>0.03391633183644528</v>
      </c>
      <c r="H82" s="64">
        <f t="shared" si="7"/>
        <v>287</v>
      </c>
      <c r="I82" s="48">
        <f t="shared" si="9"/>
        <v>0.011434262948207171</v>
      </c>
      <c r="J82" s="82">
        <f t="shared" si="8"/>
        <v>-125</v>
      </c>
    </row>
    <row r="83" spans="1:10" s="11" customFormat="1" ht="15">
      <c r="A83" s="133" t="s">
        <v>174</v>
      </c>
      <c r="B83" s="133"/>
      <c r="C83" s="75">
        <v>1971494</v>
      </c>
      <c r="D83" s="75">
        <v>2021157</v>
      </c>
      <c r="E83" s="80">
        <v>1996594</v>
      </c>
      <c r="F83" s="118">
        <f t="shared" si="5"/>
        <v>1</v>
      </c>
      <c r="G83" s="118">
        <f t="shared" si="6"/>
        <v>0.012731461521059664</v>
      </c>
      <c r="H83" s="64">
        <f t="shared" si="7"/>
        <v>25100</v>
      </c>
      <c r="I83" s="48">
        <f t="shared" si="9"/>
        <v>1</v>
      </c>
      <c r="J83" s="82">
        <f t="shared" si="8"/>
        <v>-24563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workbookViewId="0" topLeftCell="J1">
      <pane ySplit="1" topLeftCell="A2" activePane="bottomLeft" state="frozen"/>
      <selection pane="topLeft" activeCell="W1" sqref="W1"/>
      <selection pane="bottomLeft" activeCell="L1" sqref="L1:T1048576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5.140625" style="7" customWidth="1"/>
    <col min="11" max="11" width="11.00390625" style="7" bestFit="1" customWidth="1"/>
    <col min="12" max="16384" width="9.140625" style="7" customWidth="1"/>
  </cols>
  <sheetData>
    <row r="1" spans="1:11" ht="29">
      <c r="A1" s="55" t="s">
        <v>92</v>
      </c>
      <c r="B1" s="55" t="s">
        <v>175</v>
      </c>
      <c r="C1" s="55">
        <v>42005</v>
      </c>
      <c r="D1" s="55">
        <v>42339</v>
      </c>
      <c r="E1" s="55">
        <v>42370</v>
      </c>
      <c r="F1" s="1" t="s">
        <v>299</v>
      </c>
      <c r="G1" s="1" t="s">
        <v>300</v>
      </c>
      <c r="H1" s="1" t="s">
        <v>301</v>
      </c>
      <c r="I1" s="1" t="s">
        <v>294</v>
      </c>
      <c r="J1" s="51" t="s">
        <v>302</v>
      </c>
      <c r="K1" s="5"/>
    </row>
    <row r="2" spans="1:10" ht="15">
      <c r="A2" s="50">
        <v>1</v>
      </c>
      <c r="B2" s="119" t="s">
        <v>93</v>
      </c>
      <c r="C2" s="82">
        <v>18973</v>
      </c>
      <c r="D2" s="82">
        <v>17711</v>
      </c>
      <c r="E2" s="66">
        <v>17759</v>
      </c>
      <c r="F2" s="118">
        <f>E2/$E$83</f>
        <v>0.022405581524447556</v>
      </c>
      <c r="G2" s="118">
        <f aca="true" t="shared" si="0" ref="G2:G65">(E2-C2)/C2</f>
        <v>-0.0639856638380857</v>
      </c>
      <c r="H2" s="64">
        <f aca="true" t="shared" si="1" ref="H2:H65">E2-C2</f>
        <v>-1214</v>
      </c>
      <c r="I2" s="48">
        <f>H2/$H$83</f>
        <v>0.021036215560561428</v>
      </c>
      <c r="J2" s="82">
        <f aca="true" t="shared" si="2" ref="J2:J65">E2-D2</f>
        <v>48</v>
      </c>
    </row>
    <row r="3" spans="1:10" ht="15">
      <c r="A3" s="50">
        <v>2</v>
      </c>
      <c r="B3" s="119" t="s">
        <v>94</v>
      </c>
      <c r="C3" s="82">
        <v>6251</v>
      </c>
      <c r="D3" s="82">
        <v>5877</v>
      </c>
      <c r="E3" s="66">
        <v>5796</v>
      </c>
      <c r="F3" s="118">
        <f aca="true" t="shared" si="3" ref="F3:F66">E3/$E$83</f>
        <v>0.007312503548380992</v>
      </c>
      <c r="G3" s="118">
        <f t="shared" si="0"/>
        <v>-0.07278835386338185</v>
      </c>
      <c r="H3" s="64">
        <f t="shared" si="1"/>
        <v>-455</v>
      </c>
      <c r="I3" s="48">
        <f aca="true" t="shared" si="4" ref="I3:I66">H3/$H$83</f>
        <v>0.00788424883035869</v>
      </c>
      <c r="J3" s="82">
        <f t="shared" si="2"/>
        <v>-81</v>
      </c>
    </row>
    <row r="4" spans="1:10" ht="15">
      <c r="A4" s="50">
        <v>3</v>
      </c>
      <c r="B4" s="119" t="s">
        <v>95</v>
      </c>
      <c r="C4" s="82">
        <v>19232</v>
      </c>
      <c r="D4" s="82">
        <v>18567</v>
      </c>
      <c r="E4" s="66">
        <v>18454</v>
      </c>
      <c r="F4" s="118">
        <f t="shared" si="3"/>
        <v>0.023282425894034304</v>
      </c>
      <c r="G4" s="118">
        <f t="shared" si="0"/>
        <v>-0.04045341098169717</v>
      </c>
      <c r="H4" s="64">
        <f t="shared" si="1"/>
        <v>-778</v>
      </c>
      <c r="I4" s="48">
        <f t="shared" si="4"/>
        <v>0.01348119909894299</v>
      </c>
      <c r="J4" s="82">
        <f t="shared" si="2"/>
        <v>-113</v>
      </c>
    </row>
    <row r="5" spans="1:10" ht="15">
      <c r="A5" s="50">
        <v>4</v>
      </c>
      <c r="B5" s="119" t="s">
        <v>96</v>
      </c>
      <c r="C5" s="82">
        <v>3722</v>
      </c>
      <c r="D5" s="82">
        <v>3513</v>
      </c>
      <c r="E5" s="66">
        <v>3517</v>
      </c>
      <c r="F5" s="118">
        <f t="shared" si="3"/>
        <v>0.004437211004081427</v>
      </c>
      <c r="G5" s="118">
        <f t="shared" si="0"/>
        <v>-0.05507791509940892</v>
      </c>
      <c r="H5" s="64">
        <f t="shared" si="1"/>
        <v>-205</v>
      </c>
      <c r="I5" s="48">
        <f t="shared" si="4"/>
        <v>0.0035522439785132557</v>
      </c>
      <c r="J5" s="82">
        <f t="shared" si="2"/>
        <v>4</v>
      </c>
    </row>
    <row r="6" spans="1:10" ht="15">
      <c r="A6" s="50">
        <v>5</v>
      </c>
      <c r="B6" s="119" t="s">
        <v>97</v>
      </c>
      <c r="C6" s="82">
        <v>5915</v>
      </c>
      <c r="D6" s="82">
        <v>5601</v>
      </c>
      <c r="E6" s="66">
        <v>5525</v>
      </c>
      <c r="F6" s="118">
        <f t="shared" si="3"/>
        <v>0.006970597326570908</v>
      </c>
      <c r="G6" s="118">
        <f t="shared" si="0"/>
        <v>-0.06593406593406594</v>
      </c>
      <c r="H6" s="64">
        <f t="shared" si="1"/>
        <v>-390</v>
      </c>
      <c r="I6" s="48">
        <f t="shared" si="4"/>
        <v>0.0067579275688788775</v>
      </c>
      <c r="J6" s="82">
        <f t="shared" si="2"/>
        <v>-76</v>
      </c>
    </row>
    <row r="7" spans="1:10" ht="15">
      <c r="A7" s="50">
        <v>6</v>
      </c>
      <c r="B7" s="119" t="s">
        <v>98</v>
      </c>
      <c r="C7" s="82">
        <v>17475</v>
      </c>
      <c r="D7" s="82">
        <v>16648</v>
      </c>
      <c r="E7" s="66">
        <v>16656</v>
      </c>
      <c r="F7" s="118">
        <f t="shared" si="3"/>
        <v>0.021013985352283264</v>
      </c>
      <c r="G7" s="118">
        <f t="shared" si="0"/>
        <v>-0.04686695278969957</v>
      </c>
      <c r="H7" s="64">
        <f t="shared" si="1"/>
        <v>-819</v>
      </c>
      <c r="I7" s="48">
        <f t="shared" si="4"/>
        <v>0.014191647894645642</v>
      </c>
      <c r="J7" s="82">
        <f t="shared" si="2"/>
        <v>8</v>
      </c>
    </row>
    <row r="8" spans="1:10" ht="15">
      <c r="A8" s="50">
        <v>7</v>
      </c>
      <c r="B8" s="119" t="s">
        <v>99</v>
      </c>
      <c r="C8" s="82">
        <v>43546</v>
      </c>
      <c r="D8" s="82">
        <v>41355</v>
      </c>
      <c r="E8" s="66">
        <v>41115</v>
      </c>
      <c r="F8" s="118">
        <f t="shared" si="3"/>
        <v>0.051872598928862056</v>
      </c>
      <c r="G8" s="118">
        <f t="shared" si="0"/>
        <v>-0.05582602305607863</v>
      </c>
      <c r="H8" s="64">
        <f t="shared" si="1"/>
        <v>-2431</v>
      </c>
      <c r="I8" s="48">
        <f t="shared" si="4"/>
        <v>0.042124415179345</v>
      </c>
      <c r="J8" s="82">
        <f t="shared" si="2"/>
        <v>-240</v>
      </c>
    </row>
    <row r="9" spans="1:10" ht="15">
      <c r="A9" s="50">
        <v>8</v>
      </c>
      <c r="B9" s="119" t="s">
        <v>100</v>
      </c>
      <c r="C9" s="82">
        <v>1671</v>
      </c>
      <c r="D9" s="82">
        <v>1454</v>
      </c>
      <c r="E9" s="66">
        <v>1427</v>
      </c>
      <c r="F9" s="118">
        <f t="shared" si="3"/>
        <v>0.0018003696624464588</v>
      </c>
      <c r="G9" s="118">
        <f t="shared" si="0"/>
        <v>-0.14602034709754638</v>
      </c>
      <c r="H9" s="64">
        <f t="shared" si="1"/>
        <v>-244</v>
      </c>
      <c r="I9" s="48">
        <f t="shared" si="4"/>
        <v>0.004228036735401144</v>
      </c>
      <c r="J9" s="82">
        <f t="shared" si="2"/>
        <v>-27</v>
      </c>
    </row>
    <row r="10" spans="1:10" ht="15">
      <c r="A10" s="50">
        <v>9</v>
      </c>
      <c r="B10" s="119" t="s">
        <v>101</v>
      </c>
      <c r="C10" s="82">
        <v>24036</v>
      </c>
      <c r="D10" s="82">
        <v>22855</v>
      </c>
      <c r="E10" s="66">
        <v>22718</v>
      </c>
      <c r="F10" s="118">
        <f t="shared" si="3"/>
        <v>0.028662086889599616</v>
      </c>
      <c r="G10" s="118">
        <f t="shared" si="0"/>
        <v>-0.05483441504410052</v>
      </c>
      <c r="H10" s="64">
        <f t="shared" si="1"/>
        <v>-1318</v>
      </c>
      <c r="I10" s="48">
        <f t="shared" si="4"/>
        <v>0.022838329578929128</v>
      </c>
      <c r="J10" s="82">
        <f t="shared" si="2"/>
        <v>-137</v>
      </c>
    </row>
    <row r="11" spans="1:10" ht="15">
      <c r="A11" s="50">
        <v>10</v>
      </c>
      <c r="B11" s="119" t="s">
        <v>102</v>
      </c>
      <c r="C11" s="82">
        <v>27879</v>
      </c>
      <c r="D11" s="82">
        <v>26033</v>
      </c>
      <c r="E11" s="66">
        <v>25810</v>
      </c>
      <c r="F11" s="118">
        <f t="shared" si="3"/>
        <v>0.03256309809932943</v>
      </c>
      <c r="G11" s="118">
        <f t="shared" si="0"/>
        <v>-0.07421356576634743</v>
      </c>
      <c r="H11" s="64">
        <f t="shared" si="1"/>
        <v>-2069</v>
      </c>
      <c r="I11" s="48">
        <f t="shared" si="4"/>
        <v>0.03585167215387281</v>
      </c>
      <c r="J11" s="82">
        <f t="shared" si="2"/>
        <v>-223</v>
      </c>
    </row>
    <row r="12" spans="1:10" ht="15">
      <c r="A12" s="50">
        <v>11</v>
      </c>
      <c r="B12" s="119" t="s">
        <v>103</v>
      </c>
      <c r="C12" s="82">
        <v>2281</v>
      </c>
      <c r="D12" s="82">
        <v>2308</v>
      </c>
      <c r="E12" s="66">
        <v>2317</v>
      </c>
      <c r="F12" s="118">
        <f t="shared" si="3"/>
        <v>0.0029232351141474737</v>
      </c>
      <c r="G12" s="118">
        <f t="shared" si="0"/>
        <v>0.01578255151249452</v>
      </c>
      <c r="H12" s="64">
        <f t="shared" si="1"/>
        <v>36</v>
      </c>
      <c r="I12" s="48">
        <f t="shared" si="4"/>
        <v>-0.0006238086986657426</v>
      </c>
      <c r="J12" s="82">
        <f t="shared" si="2"/>
        <v>9</v>
      </c>
    </row>
    <row r="13" spans="1:10" ht="15">
      <c r="A13" s="50">
        <v>12</v>
      </c>
      <c r="B13" s="119" t="s">
        <v>104</v>
      </c>
      <c r="C13" s="82">
        <v>1055</v>
      </c>
      <c r="D13" s="82">
        <v>956</v>
      </c>
      <c r="E13" s="66">
        <v>937</v>
      </c>
      <c r="F13" s="118">
        <f t="shared" si="3"/>
        <v>0.0011821628407234282</v>
      </c>
      <c r="G13" s="118">
        <f t="shared" si="0"/>
        <v>-0.11184834123222749</v>
      </c>
      <c r="H13" s="64">
        <f t="shared" si="1"/>
        <v>-118</v>
      </c>
      <c r="I13" s="48">
        <f t="shared" si="4"/>
        <v>0.0020447062900710447</v>
      </c>
      <c r="J13" s="82">
        <f t="shared" si="2"/>
        <v>-19</v>
      </c>
    </row>
    <row r="14" spans="1:10" ht="15">
      <c r="A14" s="50">
        <v>13</v>
      </c>
      <c r="B14" s="119" t="s">
        <v>105</v>
      </c>
      <c r="C14" s="82">
        <v>3362</v>
      </c>
      <c r="D14" s="82">
        <v>3132</v>
      </c>
      <c r="E14" s="66">
        <v>3129</v>
      </c>
      <c r="F14" s="118">
        <f t="shared" si="3"/>
        <v>0.003947692133002782</v>
      </c>
      <c r="G14" s="118">
        <f t="shared" si="0"/>
        <v>-0.06930398572278405</v>
      </c>
      <c r="H14" s="64">
        <f t="shared" si="1"/>
        <v>-233</v>
      </c>
      <c r="I14" s="48">
        <f t="shared" si="4"/>
        <v>0.004037428521919945</v>
      </c>
      <c r="J14" s="82">
        <f t="shared" si="2"/>
        <v>-3</v>
      </c>
    </row>
    <row r="15" spans="1:10" ht="15">
      <c r="A15" s="50">
        <v>14</v>
      </c>
      <c r="B15" s="119" t="s">
        <v>106</v>
      </c>
      <c r="C15" s="82">
        <v>4273</v>
      </c>
      <c r="D15" s="82">
        <v>3979</v>
      </c>
      <c r="E15" s="66">
        <v>3923</v>
      </c>
      <c r="F15" s="118">
        <f t="shared" si="3"/>
        <v>0.004949439513509081</v>
      </c>
      <c r="G15" s="118">
        <f t="shared" si="0"/>
        <v>-0.08190966534051018</v>
      </c>
      <c r="H15" s="64">
        <f t="shared" si="1"/>
        <v>-350</v>
      </c>
      <c r="I15" s="48">
        <f t="shared" si="4"/>
        <v>0.006064806792583608</v>
      </c>
      <c r="J15" s="82">
        <f t="shared" si="2"/>
        <v>-56</v>
      </c>
    </row>
    <row r="16" spans="1:10" ht="15">
      <c r="A16" s="50">
        <v>15</v>
      </c>
      <c r="B16" s="119" t="s">
        <v>107</v>
      </c>
      <c r="C16" s="82">
        <v>8126</v>
      </c>
      <c r="D16" s="82">
        <v>7602</v>
      </c>
      <c r="E16" s="66">
        <v>7533</v>
      </c>
      <c r="F16" s="118">
        <f t="shared" si="3"/>
        <v>0.00950398364906039</v>
      </c>
      <c r="G16" s="118">
        <f t="shared" si="0"/>
        <v>-0.07297563376815161</v>
      </c>
      <c r="H16" s="64">
        <f t="shared" si="1"/>
        <v>-593</v>
      </c>
      <c r="I16" s="48">
        <f t="shared" si="4"/>
        <v>0.01027551550857737</v>
      </c>
      <c r="J16" s="82">
        <f t="shared" si="2"/>
        <v>-69</v>
      </c>
    </row>
    <row r="17" spans="1:10" ht="15">
      <c r="A17" s="50">
        <v>16</v>
      </c>
      <c r="B17" s="119" t="s">
        <v>108</v>
      </c>
      <c r="C17" s="82">
        <v>21469</v>
      </c>
      <c r="D17" s="82">
        <v>20386</v>
      </c>
      <c r="E17" s="66">
        <v>20254</v>
      </c>
      <c r="F17" s="118">
        <f t="shared" si="3"/>
        <v>0.025553389728935234</v>
      </c>
      <c r="G17" s="118">
        <f t="shared" si="0"/>
        <v>-0.0565932274442219</v>
      </c>
      <c r="H17" s="64">
        <f t="shared" si="1"/>
        <v>-1215</v>
      </c>
      <c r="I17" s="48">
        <f t="shared" si="4"/>
        <v>0.02105354357996881</v>
      </c>
      <c r="J17" s="82">
        <f t="shared" si="2"/>
        <v>-132</v>
      </c>
    </row>
    <row r="18" spans="1:10" ht="15">
      <c r="A18" s="50">
        <v>17</v>
      </c>
      <c r="B18" s="119" t="s">
        <v>109</v>
      </c>
      <c r="C18" s="82">
        <v>12207</v>
      </c>
      <c r="D18" s="82">
        <v>12001</v>
      </c>
      <c r="E18" s="66">
        <v>11953</v>
      </c>
      <c r="F18" s="118">
        <f t="shared" si="3"/>
        <v>0.015080461510317115</v>
      </c>
      <c r="G18" s="118">
        <f t="shared" si="0"/>
        <v>-0.020807733267797165</v>
      </c>
      <c r="H18" s="64">
        <f t="shared" si="1"/>
        <v>-254</v>
      </c>
      <c r="I18" s="48">
        <f t="shared" si="4"/>
        <v>0.004401316929474961</v>
      </c>
      <c r="J18" s="82">
        <f t="shared" si="2"/>
        <v>-48</v>
      </c>
    </row>
    <row r="19" spans="1:10" ht="15">
      <c r="A19" s="50">
        <v>18</v>
      </c>
      <c r="B19" s="119" t="s">
        <v>110</v>
      </c>
      <c r="C19" s="82">
        <v>4656</v>
      </c>
      <c r="D19" s="82">
        <v>4386</v>
      </c>
      <c r="E19" s="66">
        <v>4326</v>
      </c>
      <c r="F19" s="118">
        <f t="shared" si="3"/>
        <v>0.0054578830832119</v>
      </c>
      <c r="G19" s="118">
        <f t="shared" si="0"/>
        <v>-0.07087628865979381</v>
      </c>
      <c r="H19" s="64">
        <f t="shared" si="1"/>
        <v>-330</v>
      </c>
      <c r="I19" s="48">
        <f t="shared" si="4"/>
        <v>0.005718246404435973</v>
      </c>
      <c r="J19" s="82">
        <f t="shared" si="2"/>
        <v>-60</v>
      </c>
    </row>
    <row r="20" spans="1:11" ht="15">
      <c r="A20" s="50">
        <v>19</v>
      </c>
      <c r="B20" s="119" t="s">
        <v>111</v>
      </c>
      <c r="C20" s="82">
        <v>9122</v>
      </c>
      <c r="D20" s="82">
        <v>8135</v>
      </c>
      <c r="E20" s="66">
        <v>8066</v>
      </c>
      <c r="F20" s="118">
        <f t="shared" si="3"/>
        <v>0.010176441273506052</v>
      </c>
      <c r="G20" s="118">
        <f t="shared" si="0"/>
        <v>-0.11576408682306512</v>
      </c>
      <c r="H20" s="64">
        <f t="shared" si="1"/>
        <v>-1056</v>
      </c>
      <c r="I20" s="48">
        <f t="shared" si="4"/>
        <v>0.018298388494195114</v>
      </c>
      <c r="J20" s="82">
        <f t="shared" si="2"/>
        <v>-69</v>
      </c>
      <c r="K20" s="3"/>
    </row>
    <row r="21" spans="1:11" ht="15">
      <c r="A21" s="50">
        <v>20</v>
      </c>
      <c r="B21" s="119" t="s">
        <v>112</v>
      </c>
      <c r="C21" s="82">
        <v>18518</v>
      </c>
      <c r="D21" s="82">
        <v>17333</v>
      </c>
      <c r="E21" s="66">
        <v>17244</v>
      </c>
      <c r="F21" s="118">
        <f t="shared" si="3"/>
        <v>0.0217558335383509</v>
      </c>
      <c r="G21" s="118">
        <f t="shared" si="0"/>
        <v>-0.06879792634193757</v>
      </c>
      <c r="H21" s="64">
        <f t="shared" si="1"/>
        <v>-1274</v>
      </c>
      <c r="I21" s="48">
        <f t="shared" si="4"/>
        <v>0.022075896725004332</v>
      </c>
      <c r="J21" s="82">
        <f t="shared" si="2"/>
        <v>-89</v>
      </c>
      <c r="K21" s="3"/>
    </row>
    <row r="22" spans="1:11" ht="15">
      <c r="A22" s="50">
        <v>21</v>
      </c>
      <c r="B22" s="119" t="s">
        <v>113</v>
      </c>
      <c r="C22" s="82">
        <v>7795</v>
      </c>
      <c r="D22" s="82">
        <v>7341</v>
      </c>
      <c r="E22" s="66">
        <v>7348</v>
      </c>
      <c r="F22" s="118">
        <f t="shared" si="3"/>
        <v>0.009270579032695571</v>
      </c>
      <c r="G22" s="118">
        <f t="shared" si="0"/>
        <v>-0.057344451571520204</v>
      </c>
      <c r="H22" s="64">
        <f t="shared" si="1"/>
        <v>-447</v>
      </c>
      <c r="I22" s="48">
        <f t="shared" si="4"/>
        <v>0.007745624675099636</v>
      </c>
      <c r="J22" s="82">
        <f t="shared" si="2"/>
        <v>7</v>
      </c>
      <c r="K22" s="3"/>
    </row>
    <row r="23" spans="1:11" ht="15">
      <c r="A23" s="50">
        <v>22</v>
      </c>
      <c r="B23" s="119" t="s">
        <v>114</v>
      </c>
      <c r="C23" s="82">
        <v>10433</v>
      </c>
      <c r="D23" s="82">
        <v>9929</v>
      </c>
      <c r="E23" s="66">
        <v>9910</v>
      </c>
      <c r="F23" s="118">
        <f t="shared" si="3"/>
        <v>0.01250291755770456</v>
      </c>
      <c r="G23" s="118">
        <f t="shared" si="0"/>
        <v>-0.05012939710533883</v>
      </c>
      <c r="H23" s="64">
        <f t="shared" si="1"/>
        <v>-523</v>
      </c>
      <c r="I23" s="48">
        <f t="shared" si="4"/>
        <v>0.009062554150060648</v>
      </c>
      <c r="J23" s="82">
        <f t="shared" si="2"/>
        <v>-19</v>
      </c>
      <c r="K23" s="3"/>
    </row>
    <row r="24" spans="1:11" ht="15">
      <c r="A24" s="50">
        <v>23</v>
      </c>
      <c r="B24" s="119" t="s">
        <v>115</v>
      </c>
      <c r="C24" s="82">
        <v>6634</v>
      </c>
      <c r="D24" s="82">
        <v>6136</v>
      </c>
      <c r="E24" s="66">
        <v>6019</v>
      </c>
      <c r="F24" s="118">
        <f t="shared" si="3"/>
        <v>0.007593850734593718</v>
      </c>
      <c r="G24" s="118">
        <f t="shared" si="0"/>
        <v>-0.0927042508290624</v>
      </c>
      <c r="H24" s="64">
        <f t="shared" si="1"/>
        <v>-615</v>
      </c>
      <c r="I24" s="48">
        <f t="shared" si="4"/>
        <v>0.010656731935539768</v>
      </c>
      <c r="J24" s="82">
        <f t="shared" si="2"/>
        <v>-117</v>
      </c>
      <c r="K24" s="3"/>
    </row>
    <row r="25" spans="1:11" ht="15">
      <c r="A25" s="50">
        <v>24</v>
      </c>
      <c r="B25" s="119" t="s">
        <v>116</v>
      </c>
      <c r="C25" s="82">
        <v>4908</v>
      </c>
      <c r="D25" s="82">
        <v>4500</v>
      </c>
      <c r="E25" s="66">
        <v>4457</v>
      </c>
      <c r="F25" s="118">
        <f t="shared" si="3"/>
        <v>0.00562315878452969</v>
      </c>
      <c r="G25" s="118">
        <f t="shared" si="0"/>
        <v>-0.09189079054604726</v>
      </c>
      <c r="H25" s="64">
        <f t="shared" si="1"/>
        <v>-451</v>
      </c>
      <c r="I25" s="48">
        <f t="shared" si="4"/>
        <v>0.007814936752729163</v>
      </c>
      <c r="J25" s="82">
        <f t="shared" si="2"/>
        <v>-43</v>
      </c>
      <c r="K25" s="3"/>
    </row>
    <row r="26" spans="1:11" ht="15">
      <c r="A26" s="50">
        <v>25</v>
      </c>
      <c r="B26" s="119" t="s">
        <v>117</v>
      </c>
      <c r="C26" s="82">
        <v>8244</v>
      </c>
      <c r="D26" s="82">
        <v>7472</v>
      </c>
      <c r="E26" s="66">
        <v>7448</v>
      </c>
      <c r="F26" s="118">
        <f t="shared" si="3"/>
        <v>0.009396743690190067</v>
      </c>
      <c r="G26" s="118">
        <f t="shared" si="0"/>
        <v>-0.096555070354197</v>
      </c>
      <c r="H26" s="64">
        <f t="shared" si="1"/>
        <v>-796</v>
      </c>
      <c r="I26" s="48">
        <f t="shared" si="4"/>
        <v>0.013793103448275862</v>
      </c>
      <c r="J26" s="82">
        <f t="shared" si="2"/>
        <v>-24</v>
      </c>
      <c r="K26" s="3"/>
    </row>
    <row r="27" spans="1:11" ht="15">
      <c r="A27" s="50">
        <v>26</v>
      </c>
      <c r="B27" s="119" t="s">
        <v>118</v>
      </c>
      <c r="C27" s="82">
        <v>7287</v>
      </c>
      <c r="D27" s="82">
        <v>7077</v>
      </c>
      <c r="E27" s="66">
        <v>7057</v>
      </c>
      <c r="F27" s="118">
        <f t="shared" si="3"/>
        <v>0.008903439879386587</v>
      </c>
      <c r="G27" s="118">
        <f t="shared" si="0"/>
        <v>-0.031563057499656925</v>
      </c>
      <c r="H27" s="64">
        <f t="shared" si="1"/>
        <v>-230</v>
      </c>
      <c r="I27" s="48">
        <f t="shared" si="4"/>
        <v>0.003985444463697799</v>
      </c>
      <c r="J27" s="82">
        <f t="shared" si="2"/>
        <v>-20</v>
      </c>
      <c r="K27" s="3"/>
    </row>
    <row r="28" spans="1:11" ht="15">
      <c r="A28" s="50">
        <v>27</v>
      </c>
      <c r="B28" s="119" t="s">
        <v>119</v>
      </c>
      <c r="C28" s="82">
        <v>17479</v>
      </c>
      <c r="D28" s="82">
        <v>17018</v>
      </c>
      <c r="E28" s="66">
        <v>17019</v>
      </c>
      <c r="F28" s="118">
        <f t="shared" si="3"/>
        <v>0.021471963058988287</v>
      </c>
      <c r="G28" s="118">
        <f t="shared" si="0"/>
        <v>-0.026317295039762</v>
      </c>
      <c r="H28" s="64">
        <f t="shared" si="1"/>
        <v>-460</v>
      </c>
      <c r="I28" s="48">
        <f t="shared" si="4"/>
        <v>0.007970888927395598</v>
      </c>
      <c r="J28" s="82">
        <f t="shared" si="2"/>
        <v>1</v>
      </c>
      <c r="K28" s="3"/>
    </row>
    <row r="29" spans="1:11" ht="15">
      <c r="A29" s="50">
        <v>28</v>
      </c>
      <c r="B29" s="119" t="s">
        <v>120</v>
      </c>
      <c r="C29" s="82">
        <v>9216</v>
      </c>
      <c r="D29" s="82">
        <v>8376</v>
      </c>
      <c r="E29" s="66">
        <v>8261</v>
      </c>
      <c r="F29" s="118">
        <f t="shared" si="3"/>
        <v>0.01042246235562032</v>
      </c>
      <c r="G29" s="118">
        <f t="shared" si="0"/>
        <v>-0.10362413194444445</v>
      </c>
      <c r="H29" s="64">
        <f t="shared" si="1"/>
        <v>-955</v>
      </c>
      <c r="I29" s="48">
        <f t="shared" si="4"/>
        <v>0.016548258534049558</v>
      </c>
      <c r="J29" s="82">
        <f t="shared" si="2"/>
        <v>-115</v>
      </c>
      <c r="K29" s="3"/>
    </row>
    <row r="30" spans="1:11" ht="15">
      <c r="A30" s="50">
        <v>29</v>
      </c>
      <c r="B30" s="119" t="s">
        <v>121</v>
      </c>
      <c r="C30" s="82">
        <v>2977</v>
      </c>
      <c r="D30" s="82">
        <v>2568</v>
      </c>
      <c r="E30" s="66">
        <v>2504</v>
      </c>
      <c r="F30" s="118">
        <f t="shared" si="3"/>
        <v>0.0031591630236621816</v>
      </c>
      <c r="G30" s="118">
        <f t="shared" si="0"/>
        <v>-0.1588847833389318</v>
      </c>
      <c r="H30" s="64">
        <f t="shared" si="1"/>
        <v>-473</v>
      </c>
      <c r="I30" s="48">
        <f t="shared" si="4"/>
        <v>0.008196153179691561</v>
      </c>
      <c r="J30" s="82">
        <f t="shared" si="2"/>
        <v>-64</v>
      </c>
      <c r="K30" s="3"/>
    </row>
    <row r="31" spans="1:11" ht="15">
      <c r="A31" s="50">
        <v>30</v>
      </c>
      <c r="B31" s="119" t="s">
        <v>122</v>
      </c>
      <c r="C31" s="82">
        <v>1150</v>
      </c>
      <c r="D31" s="82">
        <v>1494</v>
      </c>
      <c r="E31" s="66">
        <v>1404</v>
      </c>
      <c r="F31" s="118">
        <f t="shared" si="3"/>
        <v>0.0017713517912227247</v>
      </c>
      <c r="G31" s="118">
        <f t="shared" si="0"/>
        <v>0.22086956521739132</v>
      </c>
      <c r="H31" s="64">
        <f t="shared" si="1"/>
        <v>254</v>
      </c>
      <c r="I31" s="48">
        <f t="shared" si="4"/>
        <v>-0.004401316929474961</v>
      </c>
      <c r="J31" s="82">
        <f t="shared" si="2"/>
        <v>-90</v>
      </c>
      <c r="K31" s="3"/>
    </row>
    <row r="32" spans="1:11" ht="15">
      <c r="A32" s="50">
        <v>31</v>
      </c>
      <c r="B32" s="119" t="s">
        <v>123</v>
      </c>
      <c r="C32" s="82">
        <v>25579</v>
      </c>
      <c r="D32" s="82">
        <v>23098</v>
      </c>
      <c r="E32" s="66">
        <v>22935</v>
      </c>
      <c r="F32" s="118">
        <f t="shared" si="3"/>
        <v>0.02893586419636267</v>
      </c>
      <c r="G32" s="118">
        <f t="shared" si="0"/>
        <v>-0.10336604245670276</v>
      </c>
      <c r="H32" s="64">
        <f t="shared" si="1"/>
        <v>-2644</v>
      </c>
      <c r="I32" s="48">
        <f t="shared" si="4"/>
        <v>0.04581528331311731</v>
      </c>
      <c r="J32" s="82">
        <f t="shared" si="2"/>
        <v>-163</v>
      </c>
      <c r="K32" s="3"/>
    </row>
    <row r="33" spans="1:11" ht="15">
      <c r="A33" s="50">
        <v>32</v>
      </c>
      <c r="B33" s="119" t="s">
        <v>124</v>
      </c>
      <c r="C33" s="82">
        <v>6885</v>
      </c>
      <c r="D33" s="82">
        <v>6723</v>
      </c>
      <c r="E33" s="66">
        <v>6683</v>
      </c>
      <c r="F33" s="118">
        <f t="shared" si="3"/>
        <v>0.008431584060357171</v>
      </c>
      <c r="G33" s="118">
        <f t="shared" si="0"/>
        <v>-0.029339143064633262</v>
      </c>
      <c r="H33" s="64">
        <f t="shared" si="1"/>
        <v>-202</v>
      </c>
      <c r="I33" s="48">
        <f t="shared" si="4"/>
        <v>0.0035002599202911106</v>
      </c>
      <c r="J33" s="82">
        <f t="shared" si="2"/>
        <v>-40</v>
      </c>
      <c r="K33" s="3"/>
    </row>
    <row r="34" spans="1:11" ht="15">
      <c r="A34" s="50">
        <v>33</v>
      </c>
      <c r="B34" s="119" t="s">
        <v>125</v>
      </c>
      <c r="C34" s="82">
        <v>35159</v>
      </c>
      <c r="D34" s="82">
        <v>31995</v>
      </c>
      <c r="E34" s="66">
        <v>31964</v>
      </c>
      <c r="F34" s="118">
        <f t="shared" si="3"/>
        <v>0.04032727112154072</v>
      </c>
      <c r="G34" s="118">
        <f t="shared" si="0"/>
        <v>-0.09087289172046986</v>
      </c>
      <c r="H34" s="64">
        <f t="shared" si="1"/>
        <v>-3195</v>
      </c>
      <c r="I34" s="48">
        <f t="shared" si="4"/>
        <v>0.05536302200658465</v>
      </c>
      <c r="J34" s="82">
        <f t="shared" si="2"/>
        <v>-31</v>
      </c>
      <c r="K34" s="3"/>
    </row>
    <row r="35" spans="1:10" ht="15">
      <c r="A35" s="50">
        <v>34</v>
      </c>
      <c r="B35" s="119" t="s">
        <v>126</v>
      </c>
      <c r="C35" s="82">
        <v>6270</v>
      </c>
      <c r="D35" s="82">
        <v>5942</v>
      </c>
      <c r="E35" s="66">
        <v>5928</v>
      </c>
      <c r="F35" s="118">
        <f t="shared" si="3"/>
        <v>0.007479040896273726</v>
      </c>
      <c r="G35" s="118">
        <f t="shared" si="0"/>
        <v>-0.05454545454545454</v>
      </c>
      <c r="H35" s="64">
        <f t="shared" si="1"/>
        <v>-342</v>
      </c>
      <c r="I35" s="48">
        <f t="shared" si="4"/>
        <v>0.005926182637324554</v>
      </c>
      <c r="J35" s="82">
        <f t="shared" si="2"/>
        <v>-14</v>
      </c>
    </row>
    <row r="36" spans="1:10" ht="15.75" customHeight="1">
      <c r="A36" s="50">
        <v>35</v>
      </c>
      <c r="B36" s="119" t="s">
        <v>127</v>
      </c>
      <c r="C36" s="82">
        <v>29683</v>
      </c>
      <c r="D36" s="82">
        <v>28394</v>
      </c>
      <c r="E36" s="66">
        <v>28320</v>
      </c>
      <c r="F36" s="118">
        <f t="shared" si="3"/>
        <v>0.03572983100244129</v>
      </c>
      <c r="G36" s="118">
        <f t="shared" si="0"/>
        <v>-0.04591853923120978</v>
      </c>
      <c r="H36" s="64">
        <f t="shared" si="1"/>
        <v>-1363</v>
      </c>
      <c r="I36" s="48">
        <f t="shared" si="4"/>
        <v>0.023618090452261306</v>
      </c>
      <c r="J36" s="82">
        <f t="shared" si="2"/>
        <v>-74</v>
      </c>
    </row>
    <row r="37" spans="1:10" ht="15">
      <c r="A37" s="50">
        <v>36</v>
      </c>
      <c r="B37" s="119" t="s">
        <v>128</v>
      </c>
      <c r="C37" s="82">
        <v>4848</v>
      </c>
      <c r="D37" s="82">
        <v>4660</v>
      </c>
      <c r="E37" s="66">
        <v>4641</v>
      </c>
      <c r="F37" s="118">
        <f t="shared" si="3"/>
        <v>0.005855301754319563</v>
      </c>
      <c r="G37" s="118">
        <f t="shared" si="0"/>
        <v>-0.0426980198019802</v>
      </c>
      <c r="H37" s="64">
        <f t="shared" si="1"/>
        <v>-207</v>
      </c>
      <c r="I37" s="48">
        <f t="shared" si="4"/>
        <v>0.0035869000173280193</v>
      </c>
      <c r="J37" s="82">
        <f t="shared" si="2"/>
        <v>-19</v>
      </c>
    </row>
    <row r="38" spans="1:10" ht="15">
      <c r="A38" s="50">
        <v>37</v>
      </c>
      <c r="B38" s="119" t="s">
        <v>129</v>
      </c>
      <c r="C38" s="82">
        <v>10384</v>
      </c>
      <c r="D38" s="82">
        <v>9400</v>
      </c>
      <c r="E38" s="66">
        <v>9387</v>
      </c>
      <c r="F38" s="118">
        <f t="shared" si="3"/>
        <v>0.011843076399008346</v>
      </c>
      <c r="G38" s="118">
        <f t="shared" si="0"/>
        <v>-0.0960130970724191</v>
      </c>
      <c r="H38" s="64">
        <f t="shared" si="1"/>
        <v>-997</v>
      </c>
      <c r="I38" s="48">
        <f t="shared" si="4"/>
        <v>0.017276035349159592</v>
      </c>
      <c r="J38" s="82">
        <f t="shared" si="2"/>
        <v>-13</v>
      </c>
    </row>
    <row r="39" spans="1:10" ht="15">
      <c r="A39" s="50">
        <v>38</v>
      </c>
      <c r="B39" s="119" t="s">
        <v>130</v>
      </c>
      <c r="C39" s="82">
        <v>12641</v>
      </c>
      <c r="D39" s="82">
        <v>12105</v>
      </c>
      <c r="E39" s="66">
        <v>12121</v>
      </c>
      <c r="F39" s="118">
        <f t="shared" si="3"/>
        <v>0.015292418134907868</v>
      </c>
      <c r="G39" s="118">
        <f t="shared" si="0"/>
        <v>-0.041135986077050865</v>
      </c>
      <c r="H39" s="64">
        <f t="shared" si="1"/>
        <v>-520</v>
      </c>
      <c r="I39" s="48">
        <f t="shared" si="4"/>
        <v>0.009010570091838503</v>
      </c>
      <c r="J39" s="82">
        <f t="shared" si="2"/>
        <v>16</v>
      </c>
    </row>
    <row r="40" spans="1:10" ht="15">
      <c r="A40" s="50">
        <v>39</v>
      </c>
      <c r="B40" s="119" t="s">
        <v>131</v>
      </c>
      <c r="C40" s="82">
        <v>5519</v>
      </c>
      <c r="D40" s="82">
        <v>5117</v>
      </c>
      <c r="E40" s="66">
        <v>5091</v>
      </c>
      <c r="F40" s="118">
        <f t="shared" si="3"/>
        <v>0.0064230427130447946</v>
      </c>
      <c r="G40" s="118">
        <f t="shared" si="0"/>
        <v>-0.0775502808479797</v>
      </c>
      <c r="H40" s="64">
        <f t="shared" si="1"/>
        <v>-428</v>
      </c>
      <c r="I40" s="48">
        <f t="shared" si="4"/>
        <v>0.007416392306359383</v>
      </c>
      <c r="J40" s="82">
        <f t="shared" si="2"/>
        <v>-26</v>
      </c>
    </row>
    <row r="41" spans="1:10" ht="15">
      <c r="A41" s="50">
        <v>40</v>
      </c>
      <c r="B41" s="119" t="s">
        <v>132</v>
      </c>
      <c r="C41" s="82">
        <v>4209</v>
      </c>
      <c r="D41" s="82">
        <v>4050</v>
      </c>
      <c r="E41" s="66">
        <v>3999</v>
      </c>
      <c r="F41" s="118">
        <f t="shared" si="3"/>
        <v>0.005045324653204898</v>
      </c>
      <c r="G41" s="118">
        <f t="shared" si="0"/>
        <v>-0.04989308624376337</v>
      </c>
      <c r="H41" s="64">
        <f t="shared" si="1"/>
        <v>-210</v>
      </c>
      <c r="I41" s="48">
        <f t="shared" si="4"/>
        <v>0.0036388840755501644</v>
      </c>
      <c r="J41" s="82">
        <f t="shared" si="2"/>
        <v>-51</v>
      </c>
    </row>
    <row r="42" spans="1:10" ht="15">
      <c r="A42" s="50">
        <v>41</v>
      </c>
      <c r="B42" s="119" t="s">
        <v>133</v>
      </c>
      <c r="C42" s="82">
        <v>3101</v>
      </c>
      <c r="D42" s="82">
        <v>2862</v>
      </c>
      <c r="E42" s="66">
        <v>2861</v>
      </c>
      <c r="F42" s="118">
        <f t="shared" si="3"/>
        <v>0.0036095708509175325</v>
      </c>
      <c r="G42" s="118">
        <f t="shared" si="0"/>
        <v>-0.07739438890680425</v>
      </c>
      <c r="H42" s="64">
        <f t="shared" si="1"/>
        <v>-240</v>
      </c>
      <c r="I42" s="48">
        <f t="shared" si="4"/>
        <v>0.004158724657771617</v>
      </c>
      <c r="J42" s="82">
        <f t="shared" si="2"/>
        <v>-1</v>
      </c>
    </row>
    <row r="43" spans="1:10" ht="15">
      <c r="A43" s="50">
        <v>42</v>
      </c>
      <c r="B43" s="119" t="s">
        <v>134</v>
      </c>
      <c r="C43" s="82">
        <v>47957</v>
      </c>
      <c r="D43" s="82">
        <v>45168</v>
      </c>
      <c r="E43" s="66">
        <v>45022</v>
      </c>
      <c r="F43" s="118">
        <f t="shared" si="3"/>
        <v>0.05680185209717202</v>
      </c>
      <c r="G43" s="118">
        <f t="shared" si="0"/>
        <v>-0.061200658923619075</v>
      </c>
      <c r="H43" s="64">
        <f t="shared" si="1"/>
        <v>-2935</v>
      </c>
      <c r="I43" s="48">
        <f t="shared" si="4"/>
        <v>0.050857736960665395</v>
      </c>
      <c r="J43" s="82">
        <f t="shared" si="2"/>
        <v>-146</v>
      </c>
    </row>
    <row r="44" spans="1:10" ht="15">
      <c r="A44" s="50">
        <v>43</v>
      </c>
      <c r="B44" s="119" t="s">
        <v>135</v>
      </c>
      <c r="C44" s="82">
        <v>8458</v>
      </c>
      <c r="D44" s="82">
        <v>7861</v>
      </c>
      <c r="E44" s="66">
        <v>7803</v>
      </c>
      <c r="F44" s="118">
        <f t="shared" si="3"/>
        <v>0.009844628224295528</v>
      </c>
      <c r="G44" s="118">
        <f t="shared" si="0"/>
        <v>-0.07744147552612911</v>
      </c>
      <c r="H44" s="64">
        <f t="shared" si="1"/>
        <v>-655</v>
      </c>
      <c r="I44" s="48">
        <f t="shared" si="4"/>
        <v>0.011349852711835038</v>
      </c>
      <c r="J44" s="82">
        <f t="shared" si="2"/>
        <v>-58</v>
      </c>
    </row>
    <row r="45" spans="1:10" ht="15">
      <c r="A45" s="50">
        <v>44</v>
      </c>
      <c r="B45" s="119" t="s">
        <v>136</v>
      </c>
      <c r="C45" s="82">
        <v>14803</v>
      </c>
      <c r="D45" s="82">
        <v>14149</v>
      </c>
      <c r="E45" s="66">
        <v>14058</v>
      </c>
      <c r="F45" s="118">
        <f t="shared" si="3"/>
        <v>0.01773622755057626</v>
      </c>
      <c r="G45" s="118">
        <f t="shared" si="0"/>
        <v>-0.050327636289941226</v>
      </c>
      <c r="H45" s="64">
        <f t="shared" si="1"/>
        <v>-745</v>
      </c>
      <c r="I45" s="48">
        <f t="shared" si="4"/>
        <v>0.012909374458499394</v>
      </c>
      <c r="J45" s="82">
        <f t="shared" si="2"/>
        <v>-91</v>
      </c>
    </row>
    <row r="46" spans="1:10" ht="15">
      <c r="A46" s="50">
        <v>45</v>
      </c>
      <c r="B46" s="119" t="s">
        <v>137</v>
      </c>
      <c r="C46" s="82">
        <v>38084</v>
      </c>
      <c r="D46" s="82">
        <v>34951</v>
      </c>
      <c r="E46" s="66">
        <v>34630</v>
      </c>
      <c r="F46" s="118">
        <f t="shared" si="3"/>
        <v>0.04369082089034399</v>
      </c>
      <c r="G46" s="118">
        <f t="shared" si="0"/>
        <v>-0.09069425480516752</v>
      </c>
      <c r="H46" s="64">
        <f t="shared" si="1"/>
        <v>-3454</v>
      </c>
      <c r="I46" s="48">
        <f t="shared" si="4"/>
        <v>0.05985097903309652</v>
      </c>
      <c r="J46" s="82">
        <f t="shared" si="2"/>
        <v>-321</v>
      </c>
    </row>
    <row r="47" spans="1:10" ht="15">
      <c r="A47" s="50">
        <v>46</v>
      </c>
      <c r="B47" s="119" t="s">
        <v>138</v>
      </c>
      <c r="C47" s="82">
        <v>11889</v>
      </c>
      <c r="D47" s="82">
        <v>11307</v>
      </c>
      <c r="E47" s="66">
        <v>11270</v>
      </c>
      <c r="F47" s="118">
        <f t="shared" si="3"/>
        <v>0.014218756899629707</v>
      </c>
      <c r="G47" s="118">
        <f t="shared" si="0"/>
        <v>-0.0520649339725797</v>
      </c>
      <c r="H47" s="64">
        <f t="shared" si="1"/>
        <v>-619</v>
      </c>
      <c r="I47" s="48">
        <f t="shared" si="4"/>
        <v>0.010726044013169294</v>
      </c>
      <c r="J47" s="82">
        <f t="shared" si="2"/>
        <v>-37</v>
      </c>
    </row>
    <row r="48" spans="1:10" ht="15">
      <c r="A48" s="50">
        <v>47</v>
      </c>
      <c r="B48" s="119" t="s">
        <v>139</v>
      </c>
      <c r="C48" s="82">
        <v>9590</v>
      </c>
      <c r="D48" s="82">
        <v>9205</v>
      </c>
      <c r="E48" s="66">
        <v>9083</v>
      </c>
      <c r="F48" s="118">
        <f t="shared" si="3"/>
        <v>0.011459535840225079</v>
      </c>
      <c r="G48" s="118">
        <f t="shared" si="0"/>
        <v>-0.05286757038581856</v>
      </c>
      <c r="H48" s="64">
        <f t="shared" si="1"/>
        <v>-507</v>
      </c>
      <c r="I48" s="48">
        <f t="shared" si="4"/>
        <v>0.00878530583954254</v>
      </c>
      <c r="J48" s="82">
        <f t="shared" si="2"/>
        <v>-122</v>
      </c>
    </row>
    <row r="49" spans="1:10" ht="15">
      <c r="A49" s="50">
        <v>48</v>
      </c>
      <c r="B49" s="119" t="s">
        <v>140</v>
      </c>
      <c r="C49" s="82">
        <v>13928</v>
      </c>
      <c r="D49" s="82">
        <v>13198</v>
      </c>
      <c r="E49" s="66">
        <v>13081</v>
      </c>
      <c r="F49" s="118">
        <f t="shared" si="3"/>
        <v>0.016503598846855032</v>
      </c>
      <c r="G49" s="118">
        <f t="shared" si="0"/>
        <v>-0.06081275129236071</v>
      </c>
      <c r="H49" s="64">
        <f t="shared" si="1"/>
        <v>-847</v>
      </c>
      <c r="I49" s="48">
        <f t="shared" si="4"/>
        <v>0.014676832438052331</v>
      </c>
      <c r="J49" s="82">
        <f t="shared" si="2"/>
        <v>-117</v>
      </c>
    </row>
    <row r="50" spans="1:10" ht="15">
      <c r="A50" s="50">
        <v>49</v>
      </c>
      <c r="B50" s="119" t="s">
        <v>141</v>
      </c>
      <c r="C50" s="82">
        <v>2783</v>
      </c>
      <c r="D50" s="82">
        <v>2570</v>
      </c>
      <c r="E50" s="66">
        <v>2547</v>
      </c>
      <c r="F50" s="118">
        <f t="shared" si="3"/>
        <v>0.0032134138263848148</v>
      </c>
      <c r="G50" s="118">
        <f t="shared" si="0"/>
        <v>-0.084800574919152</v>
      </c>
      <c r="H50" s="64">
        <f t="shared" si="1"/>
        <v>-236</v>
      </c>
      <c r="I50" s="48">
        <f t="shared" si="4"/>
        <v>0.0040894125801420895</v>
      </c>
      <c r="J50" s="82">
        <f t="shared" si="2"/>
        <v>-23</v>
      </c>
    </row>
    <row r="51" spans="1:10" ht="15">
      <c r="A51" s="50">
        <v>50</v>
      </c>
      <c r="B51" s="119" t="s">
        <v>142</v>
      </c>
      <c r="C51" s="82">
        <v>8941</v>
      </c>
      <c r="D51" s="82">
        <v>8503</v>
      </c>
      <c r="E51" s="66">
        <v>8458</v>
      </c>
      <c r="F51" s="118">
        <f t="shared" si="3"/>
        <v>0.010671006730884478</v>
      </c>
      <c r="G51" s="118">
        <f t="shared" si="0"/>
        <v>-0.054020803042165305</v>
      </c>
      <c r="H51" s="64">
        <f t="shared" si="1"/>
        <v>-483</v>
      </c>
      <c r="I51" s="48">
        <f t="shared" si="4"/>
        <v>0.008369433373765379</v>
      </c>
      <c r="J51" s="82">
        <f t="shared" si="2"/>
        <v>-45</v>
      </c>
    </row>
    <row r="52" spans="1:10" ht="15">
      <c r="A52" s="50">
        <v>51</v>
      </c>
      <c r="B52" s="119" t="s">
        <v>143</v>
      </c>
      <c r="C52" s="82">
        <v>13170</v>
      </c>
      <c r="D52" s="82">
        <v>13134</v>
      </c>
      <c r="E52" s="66">
        <v>13168</v>
      </c>
      <c r="F52" s="118">
        <f t="shared" si="3"/>
        <v>0.01661336209887524</v>
      </c>
      <c r="G52" s="118">
        <f t="shared" si="0"/>
        <v>-0.00015186028853454822</v>
      </c>
      <c r="H52" s="64">
        <f t="shared" si="1"/>
        <v>-2</v>
      </c>
      <c r="I52" s="48">
        <f t="shared" si="4"/>
        <v>3.465603881476347E-05</v>
      </c>
      <c r="J52" s="82">
        <f t="shared" si="2"/>
        <v>34</v>
      </c>
    </row>
    <row r="53" spans="1:10" ht="15">
      <c r="A53" s="50">
        <v>52</v>
      </c>
      <c r="B53" s="119" t="s">
        <v>144</v>
      </c>
      <c r="C53" s="82">
        <v>13434</v>
      </c>
      <c r="D53" s="82">
        <v>11798</v>
      </c>
      <c r="E53" s="66">
        <v>11635</v>
      </c>
      <c r="F53" s="118">
        <f t="shared" si="3"/>
        <v>0.014679257899484618</v>
      </c>
      <c r="G53" s="118">
        <f t="shared" si="0"/>
        <v>-0.13391394967991663</v>
      </c>
      <c r="H53" s="64">
        <f t="shared" si="1"/>
        <v>-1799</v>
      </c>
      <c r="I53" s="48">
        <f t="shared" si="4"/>
        <v>0.031173106913879745</v>
      </c>
      <c r="J53" s="82">
        <f t="shared" si="2"/>
        <v>-163</v>
      </c>
    </row>
    <row r="54" spans="1:10" ht="15">
      <c r="A54" s="50">
        <v>53</v>
      </c>
      <c r="B54" s="119" t="s">
        <v>145</v>
      </c>
      <c r="C54" s="82">
        <v>9735</v>
      </c>
      <c r="D54" s="82">
        <v>8912</v>
      </c>
      <c r="E54" s="66">
        <v>8868</v>
      </c>
      <c r="F54" s="118">
        <f t="shared" si="3"/>
        <v>0.01118828182661191</v>
      </c>
      <c r="G54" s="118">
        <f t="shared" si="0"/>
        <v>-0.08906009244992295</v>
      </c>
      <c r="H54" s="64">
        <f t="shared" si="1"/>
        <v>-867</v>
      </c>
      <c r="I54" s="48">
        <f t="shared" si="4"/>
        <v>0.015023392826199966</v>
      </c>
      <c r="J54" s="82">
        <f t="shared" si="2"/>
        <v>-44</v>
      </c>
    </row>
    <row r="55" spans="1:10" ht="15">
      <c r="A55" s="50">
        <v>54</v>
      </c>
      <c r="B55" s="119" t="s">
        <v>146</v>
      </c>
      <c r="C55" s="82">
        <v>11598</v>
      </c>
      <c r="D55" s="82">
        <v>10522</v>
      </c>
      <c r="E55" s="66">
        <v>10405</v>
      </c>
      <c r="F55" s="118">
        <f t="shared" si="3"/>
        <v>0.013127432612302316</v>
      </c>
      <c r="G55" s="118">
        <f t="shared" si="0"/>
        <v>-0.10286256251077772</v>
      </c>
      <c r="H55" s="64">
        <f t="shared" si="1"/>
        <v>-1193</v>
      </c>
      <c r="I55" s="48">
        <f t="shared" si="4"/>
        <v>0.02067232715300641</v>
      </c>
      <c r="J55" s="82">
        <f t="shared" si="2"/>
        <v>-117</v>
      </c>
    </row>
    <row r="56" spans="1:10" ht="15">
      <c r="A56" s="50">
        <v>55</v>
      </c>
      <c r="B56" s="119" t="s">
        <v>147</v>
      </c>
      <c r="C56" s="82">
        <v>25328</v>
      </c>
      <c r="D56" s="82">
        <v>23360</v>
      </c>
      <c r="E56" s="66">
        <v>23119</v>
      </c>
      <c r="F56" s="118">
        <f t="shared" si="3"/>
        <v>0.029168007166152546</v>
      </c>
      <c r="G56" s="118">
        <f t="shared" si="0"/>
        <v>-0.08721572962728996</v>
      </c>
      <c r="H56" s="64">
        <f t="shared" si="1"/>
        <v>-2209</v>
      </c>
      <c r="I56" s="48">
        <f t="shared" si="4"/>
        <v>0.038277594870906255</v>
      </c>
      <c r="J56" s="82">
        <f t="shared" si="2"/>
        <v>-241</v>
      </c>
    </row>
    <row r="57" spans="1:10" ht="15">
      <c r="A57" s="50">
        <v>56</v>
      </c>
      <c r="B57" s="119" t="s">
        <v>148</v>
      </c>
      <c r="C57" s="82">
        <v>2251</v>
      </c>
      <c r="D57" s="82">
        <v>2032</v>
      </c>
      <c r="E57" s="66">
        <v>2039</v>
      </c>
      <c r="F57" s="118">
        <f t="shared" si="3"/>
        <v>0.002572497366312775</v>
      </c>
      <c r="G57" s="118">
        <f t="shared" si="0"/>
        <v>-0.09418036428254109</v>
      </c>
      <c r="H57" s="64">
        <f t="shared" si="1"/>
        <v>-212</v>
      </c>
      <c r="I57" s="48">
        <f t="shared" si="4"/>
        <v>0.003673540114364928</v>
      </c>
      <c r="J57" s="82">
        <f t="shared" si="2"/>
        <v>7</v>
      </c>
    </row>
    <row r="58" spans="1:10" ht="15">
      <c r="A58" s="50">
        <v>57</v>
      </c>
      <c r="B58" s="119" t="s">
        <v>149</v>
      </c>
      <c r="C58" s="82">
        <v>3860</v>
      </c>
      <c r="D58" s="82">
        <v>3553</v>
      </c>
      <c r="E58" s="66">
        <v>3516</v>
      </c>
      <c r="F58" s="118">
        <f t="shared" si="3"/>
        <v>0.004435949357506482</v>
      </c>
      <c r="G58" s="118">
        <f t="shared" si="0"/>
        <v>-0.08911917098445596</v>
      </c>
      <c r="H58" s="64">
        <f t="shared" si="1"/>
        <v>-344</v>
      </c>
      <c r="I58" s="48">
        <f t="shared" si="4"/>
        <v>0.005960838676139318</v>
      </c>
      <c r="J58" s="82">
        <f t="shared" si="2"/>
        <v>-37</v>
      </c>
    </row>
    <row r="59" spans="1:10" ht="15">
      <c r="A59" s="50">
        <v>58</v>
      </c>
      <c r="B59" s="119" t="s">
        <v>150</v>
      </c>
      <c r="C59" s="82">
        <v>14855</v>
      </c>
      <c r="D59" s="82">
        <v>13754</v>
      </c>
      <c r="E59" s="66">
        <v>13744</v>
      </c>
      <c r="F59" s="118">
        <f t="shared" si="3"/>
        <v>0.01734007052604354</v>
      </c>
      <c r="G59" s="118">
        <f t="shared" si="0"/>
        <v>-0.07478963312016156</v>
      </c>
      <c r="H59" s="64">
        <f t="shared" si="1"/>
        <v>-1111</v>
      </c>
      <c r="I59" s="48">
        <f t="shared" si="4"/>
        <v>0.01925142956160111</v>
      </c>
      <c r="J59" s="82">
        <f t="shared" si="2"/>
        <v>-10</v>
      </c>
    </row>
    <row r="60" spans="1:10" ht="15">
      <c r="A60" s="50">
        <v>59</v>
      </c>
      <c r="B60" s="119" t="s">
        <v>151</v>
      </c>
      <c r="C60" s="82">
        <v>8279</v>
      </c>
      <c r="D60" s="82">
        <v>7946</v>
      </c>
      <c r="E60" s="66">
        <v>7901</v>
      </c>
      <c r="F60" s="118">
        <f t="shared" si="3"/>
        <v>0.009968269588640135</v>
      </c>
      <c r="G60" s="118">
        <f t="shared" si="0"/>
        <v>-0.045657688126585334</v>
      </c>
      <c r="H60" s="64">
        <f t="shared" si="1"/>
        <v>-378</v>
      </c>
      <c r="I60" s="48">
        <f t="shared" si="4"/>
        <v>0.006549991335990296</v>
      </c>
      <c r="J60" s="82">
        <f t="shared" si="2"/>
        <v>-45</v>
      </c>
    </row>
    <row r="61" spans="1:10" ht="15">
      <c r="A61" s="50">
        <v>60</v>
      </c>
      <c r="B61" s="119" t="s">
        <v>152</v>
      </c>
      <c r="C61" s="82">
        <v>11113</v>
      </c>
      <c r="D61" s="82">
        <v>10128</v>
      </c>
      <c r="E61" s="66">
        <v>9984</v>
      </c>
      <c r="F61" s="118">
        <f t="shared" si="3"/>
        <v>0.012596279404250487</v>
      </c>
      <c r="G61" s="118">
        <f t="shared" si="0"/>
        <v>-0.10159272923602987</v>
      </c>
      <c r="H61" s="64">
        <f t="shared" si="1"/>
        <v>-1129</v>
      </c>
      <c r="I61" s="48">
        <f t="shared" si="4"/>
        <v>0.01956333391093398</v>
      </c>
      <c r="J61" s="82">
        <f t="shared" si="2"/>
        <v>-144</v>
      </c>
    </row>
    <row r="62" spans="1:10" ht="15">
      <c r="A62" s="50">
        <v>61</v>
      </c>
      <c r="B62" s="119" t="s">
        <v>153</v>
      </c>
      <c r="C62" s="82">
        <v>6939</v>
      </c>
      <c r="D62" s="82">
        <v>6173</v>
      </c>
      <c r="E62" s="66">
        <v>6086</v>
      </c>
      <c r="F62" s="118">
        <f t="shared" si="3"/>
        <v>0.00767838105511503</v>
      </c>
      <c r="G62" s="118">
        <f t="shared" si="0"/>
        <v>-0.12292837584666379</v>
      </c>
      <c r="H62" s="64">
        <f t="shared" si="1"/>
        <v>-853</v>
      </c>
      <c r="I62" s="48">
        <f t="shared" si="4"/>
        <v>0.01478080055449662</v>
      </c>
      <c r="J62" s="82">
        <f t="shared" si="2"/>
        <v>-87</v>
      </c>
    </row>
    <row r="63" spans="1:10" ht="15">
      <c r="A63" s="50">
        <v>62</v>
      </c>
      <c r="B63" s="119" t="s">
        <v>154</v>
      </c>
      <c r="C63" s="82">
        <v>1327</v>
      </c>
      <c r="D63" s="82">
        <v>1242</v>
      </c>
      <c r="E63" s="66">
        <v>1241</v>
      </c>
      <c r="F63" s="118">
        <f t="shared" si="3"/>
        <v>0.0015657033995066963</v>
      </c>
      <c r="G63" s="118">
        <f t="shared" si="0"/>
        <v>-0.06480783722682742</v>
      </c>
      <c r="H63" s="64">
        <f t="shared" si="1"/>
        <v>-86</v>
      </c>
      <c r="I63" s="48">
        <f t="shared" si="4"/>
        <v>0.0014902096690348294</v>
      </c>
      <c r="J63" s="82">
        <f t="shared" si="2"/>
        <v>-1</v>
      </c>
    </row>
    <row r="64" spans="1:10" ht="15">
      <c r="A64" s="50">
        <v>63</v>
      </c>
      <c r="B64" s="119" t="s">
        <v>155</v>
      </c>
      <c r="C64" s="82">
        <v>21662</v>
      </c>
      <c r="D64" s="82">
        <v>20605</v>
      </c>
      <c r="E64" s="66">
        <v>20539</v>
      </c>
      <c r="F64" s="118">
        <f t="shared" si="3"/>
        <v>0.02591295900279455</v>
      </c>
      <c r="G64" s="118">
        <f t="shared" si="0"/>
        <v>-0.05184193518604007</v>
      </c>
      <c r="H64" s="64">
        <f t="shared" si="1"/>
        <v>-1123</v>
      </c>
      <c r="I64" s="48">
        <f t="shared" si="4"/>
        <v>0.01945936579448969</v>
      </c>
      <c r="J64" s="82">
        <f t="shared" si="2"/>
        <v>-66</v>
      </c>
    </row>
    <row r="65" spans="1:10" ht="15">
      <c r="A65" s="50">
        <v>64</v>
      </c>
      <c r="B65" s="119" t="s">
        <v>156</v>
      </c>
      <c r="C65" s="82">
        <v>8088</v>
      </c>
      <c r="D65" s="82">
        <v>7666</v>
      </c>
      <c r="E65" s="66">
        <v>7539</v>
      </c>
      <c r="F65" s="118">
        <f t="shared" si="3"/>
        <v>0.009511553528510058</v>
      </c>
      <c r="G65" s="118">
        <f t="shared" si="0"/>
        <v>-0.06787833827893175</v>
      </c>
      <c r="H65" s="64">
        <f t="shared" si="1"/>
        <v>-549</v>
      </c>
      <c r="I65" s="48">
        <f t="shared" si="4"/>
        <v>0.009513082654652573</v>
      </c>
      <c r="J65" s="82">
        <f t="shared" si="2"/>
        <v>-127</v>
      </c>
    </row>
    <row r="66" spans="1:10" ht="15">
      <c r="A66" s="50">
        <v>65</v>
      </c>
      <c r="B66" s="119" t="s">
        <v>157</v>
      </c>
      <c r="C66" s="82">
        <v>3573</v>
      </c>
      <c r="D66" s="82">
        <v>3310</v>
      </c>
      <c r="E66" s="66">
        <v>3283</v>
      </c>
      <c r="F66" s="118">
        <f t="shared" si="3"/>
        <v>0.004141985705544306</v>
      </c>
      <c r="G66" s="118">
        <f aca="true" t="shared" si="5" ref="G66:G83">(E66-C66)/C66</f>
        <v>-0.0811642877134061</v>
      </c>
      <c r="H66" s="64">
        <f aca="true" t="shared" si="6" ref="H66:H82">E66-C66</f>
        <v>-290</v>
      </c>
      <c r="I66" s="48">
        <f t="shared" si="4"/>
        <v>0.005025125628140704</v>
      </c>
      <c r="J66" s="82">
        <f aca="true" t="shared" si="7" ref="J66:J82">E66-D66</f>
        <v>-27</v>
      </c>
    </row>
    <row r="67" spans="1:10" ht="15">
      <c r="A67" s="50">
        <v>66</v>
      </c>
      <c r="B67" s="119" t="s">
        <v>158</v>
      </c>
      <c r="C67" s="82">
        <v>14172</v>
      </c>
      <c r="D67" s="82">
        <v>12958</v>
      </c>
      <c r="E67" s="66">
        <v>12938</v>
      </c>
      <c r="F67" s="118">
        <f aca="true" t="shared" si="8" ref="F67:F82">E67/$E$83</f>
        <v>0.0163231833866379</v>
      </c>
      <c r="G67" s="118">
        <f t="shared" si="5"/>
        <v>-0.08707310189105277</v>
      </c>
      <c r="H67" s="64">
        <f t="shared" si="6"/>
        <v>-1234</v>
      </c>
      <c r="I67" s="48">
        <f aca="true" t="shared" si="9" ref="I67:I83">H67/$H$83</f>
        <v>0.021382775948709062</v>
      </c>
      <c r="J67" s="82">
        <f t="shared" si="7"/>
        <v>-20</v>
      </c>
    </row>
    <row r="68" spans="1:10" ht="15">
      <c r="A68" s="50">
        <v>67</v>
      </c>
      <c r="B68" s="119" t="s">
        <v>159</v>
      </c>
      <c r="C68" s="82">
        <v>1864</v>
      </c>
      <c r="D68" s="82">
        <v>1676</v>
      </c>
      <c r="E68" s="66">
        <v>1670</v>
      </c>
      <c r="F68" s="118">
        <f t="shared" si="8"/>
        <v>0.0021069497801580843</v>
      </c>
      <c r="G68" s="118">
        <f t="shared" si="5"/>
        <v>-0.10407725321888411</v>
      </c>
      <c r="H68" s="64">
        <f t="shared" si="6"/>
        <v>-194</v>
      </c>
      <c r="I68" s="48">
        <f t="shared" si="9"/>
        <v>0.0033616357650320568</v>
      </c>
      <c r="J68" s="82">
        <f t="shared" si="7"/>
        <v>-6</v>
      </c>
    </row>
    <row r="69" spans="1:10" ht="15">
      <c r="A69" s="50">
        <v>68</v>
      </c>
      <c r="B69" s="119" t="s">
        <v>160</v>
      </c>
      <c r="C69" s="82">
        <v>10942</v>
      </c>
      <c r="D69" s="82">
        <v>10441</v>
      </c>
      <c r="E69" s="66">
        <v>10448</v>
      </c>
      <c r="F69" s="118">
        <f t="shared" si="8"/>
        <v>0.01318168341502495</v>
      </c>
      <c r="G69" s="118">
        <f t="shared" si="5"/>
        <v>-0.04514713946262109</v>
      </c>
      <c r="H69" s="64">
        <f t="shared" si="6"/>
        <v>-494</v>
      </c>
      <c r="I69" s="48">
        <f t="shared" si="9"/>
        <v>0.008560041587246577</v>
      </c>
      <c r="J69" s="82">
        <f t="shared" si="7"/>
        <v>7</v>
      </c>
    </row>
    <row r="70" spans="1:10" ht="15">
      <c r="A70" s="50">
        <v>69</v>
      </c>
      <c r="B70" s="119" t="s">
        <v>161</v>
      </c>
      <c r="C70" s="82">
        <v>1879</v>
      </c>
      <c r="D70" s="82">
        <v>1668</v>
      </c>
      <c r="E70" s="66">
        <v>1622</v>
      </c>
      <c r="F70" s="118">
        <f t="shared" si="8"/>
        <v>0.0020463907445607264</v>
      </c>
      <c r="G70" s="118">
        <f t="shared" si="5"/>
        <v>-0.13677488025545503</v>
      </c>
      <c r="H70" s="64">
        <f t="shared" si="6"/>
        <v>-257</v>
      </c>
      <c r="I70" s="48">
        <f t="shared" si="9"/>
        <v>0.004453300987697106</v>
      </c>
      <c r="J70" s="82">
        <f t="shared" si="7"/>
        <v>-46</v>
      </c>
    </row>
    <row r="71" spans="1:10" ht="15">
      <c r="A71" s="50">
        <v>70</v>
      </c>
      <c r="B71" s="119" t="s">
        <v>162</v>
      </c>
      <c r="C71" s="82">
        <v>6403</v>
      </c>
      <c r="D71" s="82">
        <v>6224</v>
      </c>
      <c r="E71" s="66">
        <v>6057</v>
      </c>
      <c r="F71" s="118">
        <f t="shared" si="8"/>
        <v>0.0076417933044416264</v>
      </c>
      <c r="G71" s="118">
        <f t="shared" si="5"/>
        <v>-0.05403717007652663</v>
      </c>
      <c r="H71" s="64">
        <f t="shared" si="6"/>
        <v>-346</v>
      </c>
      <c r="I71" s="48">
        <f t="shared" si="9"/>
        <v>0.005995494714954081</v>
      </c>
      <c r="J71" s="82">
        <f t="shared" si="7"/>
        <v>-167</v>
      </c>
    </row>
    <row r="72" spans="1:10" ht="15">
      <c r="A72" s="50">
        <v>71</v>
      </c>
      <c r="B72" s="119" t="s">
        <v>163</v>
      </c>
      <c r="C72" s="82">
        <v>3717</v>
      </c>
      <c r="D72" s="82">
        <v>3414</v>
      </c>
      <c r="E72" s="66">
        <v>3344</v>
      </c>
      <c r="F72" s="118">
        <f t="shared" si="8"/>
        <v>0.004218946146615949</v>
      </c>
      <c r="G72" s="118">
        <f t="shared" si="5"/>
        <v>-0.10034974441754103</v>
      </c>
      <c r="H72" s="64">
        <f t="shared" si="6"/>
        <v>-373</v>
      </c>
      <c r="I72" s="48">
        <f t="shared" si="9"/>
        <v>0.0064633512389533875</v>
      </c>
      <c r="J72" s="82">
        <f t="shared" si="7"/>
        <v>-70</v>
      </c>
    </row>
    <row r="73" spans="1:10" ht="15">
      <c r="A73" s="50">
        <v>72</v>
      </c>
      <c r="B73" s="119" t="s">
        <v>164</v>
      </c>
      <c r="C73" s="82">
        <v>1330</v>
      </c>
      <c r="D73" s="82">
        <v>1178</v>
      </c>
      <c r="E73" s="66">
        <v>1184</v>
      </c>
      <c r="F73" s="118">
        <f t="shared" si="8"/>
        <v>0.0014937895447348333</v>
      </c>
      <c r="G73" s="118">
        <f t="shared" si="5"/>
        <v>-0.10977443609022557</v>
      </c>
      <c r="H73" s="64">
        <f t="shared" si="6"/>
        <v>-146</v>
      </c>
      <c r="I73" s="48">
        <f t="shared" si="9"/>
        <v>0.0025298908334777334</v>
      </c>
      <c r="J73" s="82">
        <f t="shared" si="7"/>
        <v>6</v>
      </c>
    </row>
    <row r="74" spans="1:10" ht="15">
      <c r="A74" s="50">
        <v>73</v>
      </c>
      <c r="B74" s="119" t="s">
        <v>165</v>
      </c>
      <c r="C74" s="82">
        <v>1016</v>
      </c>
      <c r="D74" s="82">
        <v>929</v>
      </c>
      <c r="E74" s="66">
        <v>920</v>
      </c>
      <c r="F74" s="118">
        <f t="shared" si="8"/>
        <v>0.001160714848949364</v>
      </c>
      <c r="G74" s="118">
        <f t="shared" si="5"/>
        <v>-0.09448818897637795</v>
      </c>
      <c r="H74" s="64">
        <f t="shared" si="6"/>
        <v>-96</v>
      </c>
      <c r="I74" s="48">
        <f t="shared" si="9"/>
        <v>0.0016634898631086466</v>
      </c>
      <c r="J74" s="82">
        <f t="shared" si="7"/>
        <v>-9</v>
      </c>
    </row>
    <row r="75" spans="1:10" ht="15">
      <c r="A75" s="50">
        <v>74</v>
      </c>
      <c r="B75" s="119" t="s">
        <v>166</v>
      </c>
      <c r="C75" s="82">
        <v>739</v>
      </c>
      <c r="D75" s="82">
        <v>718</v>
      </c>
      <c r="E75" s="66">
        <v>678</v>
      </c>
      <c r="F75" s="118">
        <f t="shared" si="8"/>
        <v>0.0008553963778126833</v>
      </c>
      <c r="G75" s="118">
        <f t="shared" si="5"/>
        <v>-0.08254397834912043</v>
      </c>
      <c r="H75" s="64">
        <f t="shared" si="6"/>
        <v>-61</v>
      </c>
      <c r="I75" s="48">
        <f t="shared" si="9"/>
        <v>0.001057009183850286</v>
      </c>
      <c r="J75" s="82">
        <f t="shared" si="7"/>
        <v>-40</v>
      </c>
    </row>
    <row r="76" spans="1:10" ht="15">
      <c r="A76" s="50">
        <v>75</v>
      </c>
      <c r="B76" s="119" t="s">
        <v>167</v>
      </c>
      <c r="C76" s="82">
        <v>3519</v>
      </c>
      <c r="D76" s="82">
        <v>3369</v>
      </c>
      <c r="E76" s="66">
        <v>3308</v>
      </c>
      <c r="F76" s="118">
        <f t="shared" si="8"/>
        <v>0.00417352686991793</v>
      </c>
      <c r="G76" s="118">
        <f t="shared" si="5"/>
        <v>-0.05996021597044615</v>
      </c>
      <c r="H76" s="64">
        <f t="shared" si="6"/>
        <v>-211</v>
      </c>
      <c r="I76" s="48">
        <f t="shared" si="9"/>
        <v>0.0036562120949575464</v>
      </c>
      <c r="J76" s="82">
        <f t="shared" si="7"/>
        <v>-61</v>
      </c>
    </row>
    <row r="77" spans="1:10" ht="15">
      <c r="A77" s="50">
        <v>76</v>
      </c>
      <c r="B77" s="119" t="s">
        <v>168</v>
      </c>
      <c r="C77" s="82">
        <v>2139</v>
      </c>
      <c r="D77" s="82">
        <v>1960</v>
      </c>
      <c r="E77" s="66">
        <v>1957</v>
      </c>
      <c r="F77" s="118">
        <f t="shared" si="8"/>
        <v>0.002469042347167288</v>
      </c>
      <c r="G77" s="118">
        <f t="shared" si="5"/>
        <v>-0.08508648901355774</v>
      </c>
      <c r="H77" s="64">
        <f t="shared" si="6"/>
        <v>-182</v>
      </c>
      <c r="I77" s="48">
        <f t="shared" si="9"/>
        <v>0.003153699532143476</v>
      </c>
      <c r="J77" s="82">
        <f t="shared" si="7"/>
        <v>-3</v>
      </c>
    </row>
    <row r="78" spans="1:10" ht="15">
      <c r="A78" s="50">
        <v>77</v>
      </c>
      <c r="B78" s="119" t="s">
        <v>169</v>
      </c>
      <c r="C78" s="82">
        <v>1683</v>
      </c>
      <c r="D78" s="82">
        <v>1560</v>
      </c>
      <c r="E78" s="66">
        <v>1544</v>
      </c>
      <c r="F78" s="118">
        <f t="shared" si="8"/>
        <v>0.0019479823117150193</v>
      </c>
      <c r="G78" s="118">
        <f t="shared" si="5"/>
        <v>-0.0825906120023767</v>
      </c>
      <c r="H78" s="64">
        <f t="shared" si="6"/>
        <v>-139</v>
      </c>
      <c r="I78" s="48">
        <f t="shared" si="9"/>
        <v>0.0024085946976260615</v>
      </c>
      <c r="J78" s="82">
        <f t="shared" si="7"/>
        <v>-16</v>
      </c>
    </row>
    <row r="79" spans="1:10" ht="15">
      <c r="A79" s="50">
        <v>78</v>
      </c>
      <c r="B79" s="119" t="s">
        <v>170</v>
      </c>
      <c r="C79" s="82">
        <v>1328</v>
      </c>
      <c r="D79" s="82">
        <v>1247</v>
      </c>
      <c r="E79" s="66">
        <v>1234</v>
      </c>
      <c r="F79" s="118">
        <f t="shared" si="8"/>
        <v>0.0015568718734820814</v>
      </c>
      <c r="G79" s="118">
        <f t="shared" si="5"/>
        <v>-0.07078313253012049</v>
      </c>
      <c r="H79" s="64">
        <f t="shared" si="6"/>
        <v>-94</v>
      </c>
      <c r="I79" s="48">
        <f t="shared" si="9"/>
        <v>0.0016288338242938833</v>
      </c>
      <c r="J79" s="82">
        <f t="shared" si="7"/>
        <v>-13</v>
      </c>
    </row>
    <row r="80" spans="1:10" ht="15">
      <c r="A80" s="50">
        <v>79</v>
      </c>
      <c r="B80" s="119" t="s">
        <v>171</v>
      </c>
      <c r="C80" s="82">
        <v>2569</v>
      </c>
      <c r="D80" s="82">
        <v>2365</v>
      </c>
      <c r="E80" s="66">
        <v>2414</v>
      </c>
      <c r="F80" s="118">
        <f t="shared" si="8"/>
        <v>0.003045614831917135</v>
      </c>
      <c r="G80" s="118">
        <f t="shared" si="5"/>
        <v>-0.06033476060724017</v>
      </c>
      <c r="H80" s="64">
        <f t="shared" si="6"/>
        <v>-155</v>
      </c>
      <c r="I80" s="48">
        <f t="shared" si="9"/>
        <v>0.002685843008144169</v>
      </c>
      <c r="J80" s="82">
        <f t="shared" si="7"/>
        <v>49</v>
      </c>
    </row>
    <row r="81" spans="1:10" ht="15">
      <c r="A81" s="50">
        <v>80</v>
      </c>
      <c r="B81" s="119" t="s">
        <v>172</v>
      </c>
      <c r="C81" s="82">
        <v>6330</v>
      </c>
      <c r="D81" s="82">
        <v>5913</v>
      </c>
      <c r="E81" s="66">
        <v>5876</v>
      </c>
      <c r="F81" s="118">
        <f t="shared" si="8"/>
        <v>0.007413435274376589</v>
      </c>
      <c r="G81" s="118">
        <f t="shared" si="5"/>
        <v>-0.0717219589257504</v>
      </c>
      <c r="H81" s="64">
        <f t="shared" si="6"/>
        <v>-454</v>
      </c>
      <c r="I81" s="48">
        <f t="shared" si="9"/>
        <v>0.007866920810951309</v>
      </c>
      <c r="J81" s="82">
        <f t="shared" si="7"/>
        <v>-37</v>
      </c>
    </row>
    <row r="82" spans="1:10" ht="15">
      <c r="A82" s="50">
        <v>81</v>
      </c>
      <c r="B82" s="119" t="s">
        <v>173</v>
      </c>
      <c r="C82" s="82">
        <v>4880</v>
      </c>
      <c r="D82" s="82">
        <v>4578</v>
      </c>
      <c r="E82" s="66">
        <v>4586</v>
      </c>
      <c r="F82" s="118">
        <f t="shared" si="8"/>
        <v>0.00578591119269759</v>
      </c>
      <c r="G82" s="118">
        <f t="shared" si="5"/>
        <v>-0.06024590163934426</v>
      </c>
      <c r="H82" s="64">
        <f t="shared" si="6"/>
        <v>-294</v>
      </c>
      <c r="I82" s="48">
        <f t="shared" si="9"/>
        <v>0.005094437705770231</v>
      </c>
      <c r="J82" s="82">
        <f t="shared" si="7"/>
        <v>8</v>
      </c>
    </row>
    <row r="83" spans="1:10" s="11" customFormat="1" ht="15">
      <c r="A83" s="133" t="s">
        <v>174</v>
      </c>
      <c r="B83" s="133"/>
      <c r="C83" s="75">
        <v>850325</v>
      </c>
      <c r="D83" s="75">
        <v>797334</v>
      </c>
      <c r="E83" s="77">
        <v>792615</v>
      </c>
      <c r="F83" s="118">
        <f>SUM(F2:F82)</f>
        <v>1.0000000000000002</v>
      </c>
      <c r="G83" s="118">
        <f t="shared" si="5"/>
        <v>-0.06786816805339135</v>
      </c>
      <c r="H83" s="64">
        <f>SUM(H2:H82)</f>
        <v>-57710</v>
      </c>
      <c r="I83" s="48">
        <f t="shared" si="9"/>
        <v>1</v>
      </c>
      <c r="J83" s="82">
        <f>SUM(J2:J82)</f>
        <v>-4719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workbookViewId="0" topLeftCell="I1">
      <pane ySplit="1" topLeftCell="A2" activePane="bottomLeft" state="frozen"/>
      <selection pane="topLeft" activeCell="W1" sqref="W1"/>
      <selection pane="bottomLeft" activeCell="L1" sqref="L1:U1048576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7.57421875" style="7" customWidth="1"/>
    <col min="11" max="16384" width="9.140625" style="7" customWidth="1"/>
  </cols>
  <sheetData>
    <row r="1" spans="1:10" ht="29">
      <c r="A1" s="23" t="s">
        <v>92</v>
      </c>
      <c r="B1" s="23" t="s">
        <v>175</v>
      </c>
      <c r="C1" s="55">
        <v>42005</v>
      </c>
      <c r="D1" s="55">
        <v>42339</v>
      </c>
      <c r="E1" s="23">
        <v>42370</v>
      </c>
      <c r="F1" s="73" t="s">
        <v>292</v>
      </c>
      <c r="G1" s="16" t="s">
        <v>284</v>
      </c>
      <c r="H1" s="1" t="s">
        <v>285</v>
      </c>
      <c r="I1" s="1" t="s">
        <v>294</v>
      </c>
      <c r="J1" s="45" t="s">
        <v>287</v>
      </c>
    </row>
    <row r="2" spans="1:10" ht="15">
      <c r="A2" s="50">
        <v>1</v>
      </c>
      <c r="B2" s="119" t="s">
        <v>93</v>
      </c>
      <c r="C2" s="38">
        <v>70953</v>
      </c>
      <c r="D2" s="38">
        <v>73686</v>
      </c>
      <c r="E2" s="38">
        <v>73498</v>
      </c>
      <c r="F2" s="118">
        <f aca="true" t="shared" si="0" ref="F2:F65">E2/$E$83</f>
        <v>0.024223947424364022</v>
      </c>
      <c r="G2" s="118">
        <f aca="true" t="shared" si="1" ref="G2:G65">(E2-C2)/C2</f>
        <v>0.03586881456738968</v>
      </c>
      <c r="H2" s="64">
        <f aca="true" t="shared" si="2" ref="H2:H65">E2-C2</f>
        <v>2545</v>
      </c>
      <c r="I2" s="48">
        <f>H2/$H$83</f>
        <v>0.02369094717244589</v>
      </c>
      <c r="J2" s="52">
        <f aca="true" t="shared" si="3" ref="J2:J65">E2-D2</f>
        <v>-188</v>
      </c>
    </row>
    <row r="3" spans="1:10" ht="15">
      <c r="A3" s="50">
        <v>2</v>
      </c>
      <c r="B3" s="119" t="s">
        <v>94</v>
      </c>
      <c r="C3" s="38">
        <v>21563</v>
      </c>
      <c r="D3" s="38">
        <v>22341</v>
      </c>
      <c r="E3" s="38">
        <v>22316</v>
      </c>
      <c r="F3" s="118">
        <f t="shared" si="0"/>
        <v>0.007355051984028239</v>
      </c>
      <c r="G3" s="118">
        <f t="shared" si="1"/>
        <v>0.034920929369753745</v>
      </c>
      <c r="H3" s="64">
        <f t="shared" si="2"/>
        <v>753</v>
      </c>
      <c r="I3" s="48">
        <f aca="true" t="shared" si="4" ref="I3:I66">H3/$H$83</f>
        <v>0.007009541540609727</v>
      </c>
      <c r="J3" s="52">
        <f t="shared" si="3"/>
        <v>-25</v>
      </c>
    </row>
    <row r="4" spans="1:10" ht="15">
      <c r="A4" s="50">
        <v>3</v>
      </c>
      <c r="B4" s="119" t="s">
        <v>95</v>
      </c>
      <c r="C4" s="38">
        <v>27571</v>
      </c>
      <c r="D4" s="38">
        <v>28587</v>
      </c>
      <c r="E4" s="38">
        <v>28684</v>
      </c>
      <c r="F4" s="118">
        <f t="shared" si="0"/>
        <v>0.009453858716161768</v>
      </c>
      <c r="G4" s="118">
        <f t="shared" si="1"/>
        <v>0.04036850313735447</v>
      </c>
      <c r="H4" s="64">
        <f t="shared" si="2"/>
        <v>1113</v>
      </c>
      <c r="I4" s="48">
        <f t="shared" si="4"/>
        <v>0.010360716779148243</v>
      </c>
      <c r="J4" s="52">
        <f t="shared" si="3"/>
        <v>97</v>
      </c>
    </row>
    <row r="5" spans="1:10" ht="14.25" customHeight="1">
      <c r="A5" s="50">
        <v>4</v>
      </c>
      <c r="B5" s="119" t="s">
        <v>96</v>
      </c>
      <c r="C5" s="38">
        <v>18676</v>
      </c>
      <c r="D5" s="38">
        <v>20245</v>
      </c>
      <c r="E5" s="38">
        <v>20200</v>
      </c>
      <c r="F5" s="118">
        <f t="shared" si="0"/>
        <v>0.006657646983212513</v>
      </c>
      <c r="G5" s="118">
        <f t="shared" si="1"/>
        <v>0.08160205611479975</v>
      </c>
      <c r="H5" s="64">
        <f t="shared" si="2"/>
        <v>1524</v>
      </c>
      <c r="I5" s="48">
        <f t="shared" si="4"/>
        <v>0.01418664184314638</v>
      </c>
      <c r="J5" s="52">
        <f t="shared" si="3"/>
        <v>-45</v>
      </c>
    </row>
    <row r="6" spans="1:10" ht="15">
      <c r="A6" s="50">
        <v>5</v>
      </c>
      <c r="B6" s="119" t="s">
        <v>97</v>
      </c>
      <c r="C6" s="38">
        <v>17159</v>
      </c>
      <c r="D6" s="38">
        <v>16754</v>
      </c>
      <c r="E6" s="38">
        <v>16774</v>
      </c>
      <c r="F6" s="118">
        <f t="shared" si="0"/>
        <v>0.0055284836879409245</v>
      </c>
      <c r="G6" s="118">
        <f t="shared" si="1"/>
        <v>-0.02243720496532432</v>
      </c>
      <c r="H6" s="64">
        <f t="shared" si="2"/>
        <v>-385</v>
      </c>
      <c r="I6" s="48">
        <f t="shared" si="4"/>
        <v>-0.003583895741214801</v>
      </c>
      <c r="J6" s="52">
        <f t="shared" si="3"/>
        <v>20</v>
      </c>
    </row>
    <row r="7" spans="1:10" ht="15">
      <c r="A7" s="50">
        <v>6</v>
      </c>
      <c r="B7" s="119" t="s">
        <v>98</v>
      </c>
      <c r="C7" s="38">
        <v>397044</v>
      </c>
      <c r="D7" s="38">
        <v>406819</v>
      </c>
      <c r="E7" s="38">
        <v>406493</v>
      </c>
      <c r="F7" s="118">
        <f t="shared" si="0"/>
        <v>0.13397459876965365</v>
      </c>
      <c r="G7" s="118">
        <f t="shared" si="1"/>
        <v>0.02379836995395976</v>
      </c>
      <c r="H7" s="64">
        <f t="shared" si="2"/>
        <v>9449</v>
      </c>
      <c r="I7" s="48">
        <f t="shared" si="4"/>
        <v>0.08795904119152897</v>
      </c>
      <c r="J7" s="52">
        <f t="shared" si="3"/>
        <v>-326</v>
      </c>
    </row>
    <row r="8" spans="1:10" ht="15">
      <c r="A8" s="50">
        <v>7</v>
      </c>
      <c r="B8" s="119" t="s">
        <v>99</v>
      </c>
      <c r="C8" s="38">
        <v>67540</v>
      </c>
      <c r="D8" s="38">
        <v>72332</v>
      </c>
      <c r="E8" s="38">
        <v>72183</v>
      </c>
      <c r="F8" s="118">
        <f t="shared" si="0"/>
        <v>0.023790541197486574</v>
      </c>
      <c r="G8" s="118">
        <f t="shared" si="1"/>
        <v>0.06874444773467575</v>
      </c>
      <c r="H8" s="64">
        <f t="shared" si="2"/>
        <v>4643</v>
      </c>
      <c r="I8" s="48">
        <f t="shared" si="4"/>
        <v>0.0432208517570398</v>
      </c>
      <c r="J8" s="52">
        <f t="shared" si="3"/>
        <v>-149</v>
      </c>
    </row>
    <row r="9" spans="1:10" ht="15">
      <c r="A9" s="50">
        <v>8</v>
      </c>
      <c r="B9" s="119" t="s">
        <v>100</v>
      </c>
      <c r="C9" s="38">
        <v>9495</v>
      </c>
      <c r="D9" s="38">
        <v>9366</v>
      </c>
      <c r="E9" s="38">
        <v>9284</v>
      </c>
      <c r="F9" s="118">
        <f t="shared" si="0"/>
        <v>0.003059880920403216</v>
      </c>
      <c r="G9" s="118">
        <f t="shared" si="1"/>
        <v>-0.022222222222222223</v>
      </c>
      <c r="H9" s="64">
        <f t="shared" si="2"/>
        <v>-211</v>
      </c>
      <c r="I9" s="48">
        <f t="shared" si="4"/>
        <v>-0.001964161042587852</v>
      </c>
      <c r="J9" s="52">
        <f t="shared" si="3"/>
        <v>-82</v>
      </c>
    </row>
    <row r="10" spans="1:10" ht="15">
      <c r="A10" s="50">
        <v>9</v>
      </c>
      <c r="B10" s="119" t="s">
        <v>101</v>
      </c>
      <c r="C10" s="38">
        <v>37109</v>
      </c>
      <c r="D10" s="38">
        <v>38655</v>
      </c>
      <c r="E10" s="38">
        <v>38754</v>
      </c>
      <c r="F10" s="118">
        <f t="shared" si="0"/>
        <v>0.0127727946132385</v>
      </c>
      <c r="G10" s="118">
        <f t="shared" si="1"/>
        <v>0.04432886900751839</v>
      </c>
      <c r="H10" s="64">
        <f t="shared" si="2"/>
        <v>1645</v>
      </c>
      <c r="I10" s="48">
        <f t="shared" si="4"/>
        <v>0.015313009076099605</v>
      </c>
      <c r="J10" s="52">
        <f t="shared" si="3"/>
        <v>99</v>
      </c>
    </row>
    <row r="11" spans="1:10" ht="15">
      <c r="A11" s="50">
        <v>10</v>
      </c>
      <c r="B11" s="119" t="s">
        <v>102</v>
      </c>
      <c r="C11" s="38">
        <v>49448</v>
      </c>
      <c r="D11" s="38">
        <v>50512</v>
      </c>
      <c r="E11" s="38">
        <v>51516</v>
      </c>
      <c r="F11" s="118">
        <f t="shared" si="0"/>
        <v>0.01697897732609781</v>
      </c>
      <c r="G11" s="118">
        <f t="shared" si="1"/>
        <v>0.04182171169713639</v>
      </c>
      <c r="H11" s="64">
        <f t="shared" si="2"/>
        <v>2068</v>
      </c>
      <c r="I11" s="48">
        <f t="shared" si="4"/>
        <v>0.01925063998138236</v>
      </c>
      <c r="J11" s="52">
        <f t="shared" si="3"/>
        <v>1004</v>
      </c>
    </row>
    <row r="12" spans="1:10" ht="15.75" customHeight="1">
      <c r="A12" s="50">
        <v>11</v>
      </c>
      <c r="B12" s="119" t="s">
        <v>103</v>
      </c>
      <c r="C12" s="38">
        <v>8984</v>
      </c>
      <c r="D12" s="38">
        <v>9610</v>
      </c>
      <c r="E12" s="38">
        <v>9604</v>
      </c>
      <c r="F12" s="118">
        <f t="shared" si="0"/>
        <v>0.0031653485953848006</v>
      </c>
      <c r="G12" s="118">
        <f t="shared" si="1"/>
        <v>0.06901157613535173</v>
      </c>
      <c r="H12" s="64">
        <f t="shared" si="2"/>
        <v>620</v>
      </c>
      <c r="I12" s="48">
        <f t="shared" si="4"/>
        <v>0.005771468466371887</v>
      </c>
      <c r="J12" s="52">
        <f t="shared" si="3"/>
        <v>-6</v>
      </c>
    </row>
    <row r="13" spans="1:10" ht="15">
      <c r="A13" s="50">
        <v>12</v>
      </c>
      <c r="B13" s="119" t="s">
        <v>104</v>
      </c>
      <c r="C13" s="38">
        <v>14218</v>
      </c>
      <c r="D13" s="38">
        <v>14914</v>
      </c>
      <c r="E13" s="38">
        <v>14875</v>
      </c>
      <c r="F13" s="118">
        <f t="shared" si="0"/>
        <v>0.004902598954222085</v>
      </c>
      <c r="G13" s="118">
        <f t="shared" si="1"/>
        <v>0.04620903080602054</v>
      </c>
      <c r="H13" s="64">
        <f t="shared" si="2"/>
        <v>657</v>
      </c>
      <c r="I13" s="48">
        <f t="shared" si="4"/>
        <v>0.006115894810332791</v>
      </c>
      <c r="J13" s="52">
        <f t="shared" si="3"/>
        <v>-39</v>
      </c>
    </row>
    <row r="14" spans="1:10" ht="15">
      <c r="A14" s="50">
        <v>13</v>
      </c>
      <c r="B14" s="119" t="s">
        <v>105</v>
      </c>
      <c r="C14" s="38">
        <v>14676</v>
      </c>
      <c r="D14" s="38">
        <v>15585</v>
      </c>
      <c r="E14" s="38">
        <v>15606</v>
      </c>
      <c r="F14" s="118">
        <f t="shared" si="0"/>
        <v>0.005143526674258142</v>
      </c>
      <c r="G14" s="118">
        <f t="shared" si="1"/>
        <v>0.0633687653311529</v>
      </c>
      <c r="H14" s="64">
        <f t="shared" si="2"/>
        <v>930</v>
      </c>
      <c r="I14" s="48">
        <f t="shared" si="4"/>
        <v>0.008657202699557831</v>
      </c>
      <c r="J14" s="52">
        <f t="shared" si="3"/>
        <v>21</v>
      </c>
    </row>
    <row r="15" spans="1:10" ht="15">
      <c r="A15" s="50">
        <v>14</v>
      </c>
      <c r="B15" s="119" t="s">
        <v>106</v>
      </c>
      <c r="C15" s="38">
        <v>15239</v>
      </c>
      <c r="D15" s="38">
        <v>15739</v>
      </c>
      <c r="E15" s="38">
        <v>15356</v>
      </c>
      <c r="F15" s="118">
        <f t="shared" si="0"/>
        <v>0.00506113005317878</v>
      </c>
      <c r="G15" s="118">
        <f t="shared" si="1"/>
        <v>0.007677669138394908</v>
      </c>
      <c r="H15" s="64">
        <f t="shared" si="2"/>
        <v>117</v>
      </c>
      <c r="I15" s="48">
        <f t="shared" si="4"/>
        <v>0.0010891319525250175</v>
      </c>
      <c r="J15" s="52">
        <f t="shared" si="3"/>
        <v>-383</v>
      </c>
    </row>
    <row r="16" spans="1:10" ht="15">
      <c r="A16" s="50">
        <v>15</v>
      </c>
      <c r="B16" s="119" t="s">
        <v>107</v>
      </c>
      <c r="C16" s="38">
        <v>12361</v>
      </c>
      <c r="D16" s="38">
        <v>12783</v>
      </c>
      <c r="E16" s="38">
        <v>12817</v>
      </c>
      <c r="F16" s="118">
        <f t="shared" si="0"/>
        <v>0.004224309969496771</v>
      </c>
      <c r="G16" s="118">
        <f t="shared" si="1"/>
        <v>0.03689021923792574</v>
      </c>
      <c r="H16" s="64">
        <f t="shared" si="2"/>
        <v>456</v>
      </c>
      <c r="I16" s="48">
        <f t="shared" si="4"/>
        <v>0.0042448219688154525</v>
      </c>
      <c r="J16" s="52">
        <f t="shared" si="3"/>
        <v>34</v>
      </c>
    </row>
    <row r="17" spans="1:10" ht="15">
      <c r="A17" s="50">
        <v>16</v>
      </c>
      <c r="B17" s="119" t="s">
        <v>108</v>
      </c>
      <c r="C17" s="38">
        <v>76489</v>
      </c>
      <c r="D17" s="38">
        <v>80157</v>
      </c>
      <c r="E17" s="38">
        <v>80640</v>
      </c>
      <c r="F17" s="118">
        <f t="shared" si="0"/>
        <v>0.026577854095359257</v>
      </c>
      <c r="G17" s="118">
        <f t="shared" si="1"/>
        <v>0.054269241328818524</v>
      </c>
      <c r="H17" s="64">
        <f t="shared" si="2"/>
        <v>4151</v>
      </c>
      <c r="I17" s="48">
        <f t="shared" si="4"/>
        <v>0.03864091226437049</v>
      </c>
      <c r="J17" s="52">
        <f t="shared" si="3"/>
        <v>483</v>
      </c>
    </row>
    <row r="18" spans="1:10" ht="15">
      <c r="A18" s="50">
        <v>17</v>
      </c>
      <c r="B18" s="119" t="s">
        <v>109</v>
      </c>
      <c r="C18" s="38">
        <v>23378</v>
      </c>
      <c r="D18" s="38">
        <v>24194</v>
      </c>
      <c r="E18" s="38">
        <v>24046</v>
      </c>
      <c r="F18" s="118">
        <f t="shared" si="0"/>
        <v>0.00792523660189743</v>
      </c>
      <c r="G18" s="118">
        <f t="shared" si="1"/>
        <v>0.028573872871930875</v>
      </c>
      <c r="H18" s="64">
        <f t="shared" si="2"/>
        <v>668</v>
      </c>
      <c r="I18" s="48">
        <f t="shared" si="4"/>
        <v>0.006218291831510356</v>
      </c>
      <c r="J18" s="52">
        <f t="shared" si="3"/>
        <v>-148</v>
      </c>
    </row>
    <row r="19" spans="1:11" ht="15">
      <c r="A19" s="50">
        <v>18</v>
      </c>
      <c r="B19" s="119" t="s">
        <v>110</v>
      </c>
      <c r="C19" s="38">
        <v>9600</v>
      </c>
      <c r="D19" s="38">
        <v>9834</v>
      </c>
      <c r="E19" s="38">
        <v>9835</v>
      </c>
      <c r="F19" s="118">
        <f t="shared" si="0"/>
        <v>0.0032414830732621315</v>
      </c>
      <c r="G19" s="118">
        <f t="shared" si="1"/>
        <v>0.024479166666666666</v>
      </c>
      <c r="H19" s="64">
        <f t="shared" si="2"/>
        <v>235</v>
      </c>
      <c r="I19" s="48">
        <f t="shared" si="4"/>
        <v>0.0021875727251570863</v>
      </c>
      <c r="J19" s="52">
        <f t="shared" si="3"/>
        <v>1</v>
      </c>
      <c r="K19" s="3"/>
    </row>
    <row r="20" spans="1:11" ht="15">
      <c r="A20" s="50">
        <v>19</v>
      </c>
      <c r="B20" s="119" t="s">
        <v>111</v>
      </c>
      <c r="C20" s="38">
        <v>20331</v>
      </c>
      <c r="D20" s="38">
        <v>20640</v>
      </c>
      <c r="E20" s="38">
        <v>20651</v>
      </c>
      <c r="F20" s="118">
        <f t="shared" si="0"/>
        <v>0.0068062904876396825</v>
      </c>
      <c r="G20" s="118">
        <f t="shared" si="1"/>
        <v>0.015739511091436724</v>
      </c>
      <c r="H20" s="64">
        <f t="shared" si="2"/>
        <v>320</v>
      </c>
      <c r="I20" s="48">
        <f t="shared" si="4"/>
        <v>0.002978822434256458</v>
      </c>
      <c r="J20" s="52">
        <f t="shared" si="3"/>
        <v>11</v>
      </c>
      <c r="K20" s="3"/>
    </row>
    <row r="21" spans="1:11" ht="15">
      <c r="A21" s="50">
        <v>20</v>
      </c>
      <c r="B21" s="119" t="s">
        <v>112</v>
      </c>
      <c r="C21" s="38">
        <v>35210</v>
      </c>
      <c r="D21" s="38">
        <v>36469</v>
      </c>
      <c r="E21" s="38">
        <v>36241</v>
      </c>
      <c r="F21" s="118">
        <f t="shared" si="0"/>
        <v>0.011944543778148745</v>
      </c>
      <c r="G21" s="118">
        <f t="shared" si="1"/>
        <v>0.029281454132348766</v>
      </c>
      <c r="H21" s="64">
        <f t="shared" si="2"/>
        <v>1031</v>
      </c>
      <c r="I21" s="48">
        <f t="shared" si="4"/>
        <v>0.009597393530370025</v>
      </c>
      <c r="J21" s="52">
        <f t="shared" si="3"/>
        <v>-228</v>
      </c>
      <c r="K21" s="3"/>
    </row>
    <row r="22" spans="1:11" ht="15">
      <c r="A22" s="50">
        <v>21</v>
      </c>
      <c r="B22" s="119" t="s">
        <v>113</v>
      </c>
      <c r="C22" s="38">
        <v>61608</v>
      </c>
      <c r="D22" s="38">
        <v>62833</v>
      </c>
      <c r="E22" s="38">
        <v>62537</v>
      </c>
      <c r="F22" s="118">
        <f t="shared" si="0"/>
        <v>0.02061134996976044</v>
      </c>
      <c r="G22" s="118">
        <f t="shared" si="1"/>
        <v>0.015079210492143877</v>
      </c>
      <c r="H22" s="64">
        <f t="shared" si="2"/>
        <v>929</v>
      </c>
      <c r="I22" s="48">
        <f t="shared" si="4"/>
        <v>0.00864789387945078</v>
      </c>
      <c r="J22" s="52">
        <f t="shared" si="3"/>
        <v>-296</v>
      </c>
      <c r="K22" s="3"/>
    </row>
    <row r="23" spans="1:11" ht="15">
      <c r="A23" s="50">
        <v>22</v>
      </c>
      <c r="B23" s="119" t="s">
        <v>114</v>
      </c>
      <c r="C23" s="38">
        <v>19986</v>
      </c>
      <c r="D23" s="38">
        <v>20141</v>
      </c>
      <c r="E23" s="38">
        <v>19893</v>
      </c>
      <c r="F23" s="118">
        <f t="shared" si="0"/>
        <v>0.006556463932527055</v>
      </c>
      <c r="G23" s="118">
        <f t="shared" si="1"/>
        <v>-0.004653257280096067</v>
      </c>
      <c r="H23" s="64">
        <f t="shared" si="2"/>
        <v>-93</v>
      </c>
      <c r="I23" s="48">
        <f t="shared" si="4"/>
        <v>-0.0008657202699557831</v>
      </c>
      <c r="J23" s="52">
        <f t="shared" si="3"/>
        <v>-248</v>
      </c>
      <c r="K23" s="3"/>
    </row>
    <row r="24" spans="1:11" ht="15">
      <c r="A24" s="50">
        <v>23</v>
      </c>
      <c r="B24" s="119" t="s">
        <v>115</v>
      </c>
      <c r="C24" s="38">
        <v>27165</v>
      </c>
      <c r="D24" s="38">
        <v>27322</v>
      </c>
      <c r="E24" s="38">
        <v>27397</v>
      </c>
      <c r="F24" s="118">
        <f t="shared" si="0"/>
        <v>0.009029680910845208</v>
      </c>
      <c r="G24" s="118">
        <f t="shared" si="1"/>
        <v>0.008540401251610529</v>
      </c>
      <c r="H24" s="64">
        <f t="shared" si="2"/>
        <v>232</v>
      </c>
      <c r="I24" s="48">
        <f t="shared" si="4"/>
        <v>0.002159646264835932</v>
      </c>
      <c r="J24" s="52">
        <f t="shared" si="3"/>
        <v>75</v>
      </c>
      <c r="K24" s="3"/>
    </row>
    <row r="25" spans="1:11" ht="15">
      <c r="A25" s="50">
        <v>24</v>
      </c>
      <c r="B25" s="119" t="s">
        <v>116</v>
      </c>
      <c r="C25" s="38">
        <v>14404</v>
      </c>
      <c r="D25" s="38">
        <v>14468</v>
      </c>
      <c r="E25" s="38">
        <v>14532</v>
      </c>
      <c r="F25" s="118">
        <f t="shared" si="0"/>
        <v>0.0047895507901012</v>
      </c>
      <c r="G25" s="118">
        <f t="shared" si="1"/>
        <v>0.00888642043876701</v>
      </c>
      <c r="H25" s="64">
        <f t="shared" si="2"/>
        <v>128</v>
      </c>
      <c r="I25" s="48">
        <f t="shared" si="4"/>
        <v>0.0011915289737025833</v>
      </c>
      <c r="J25" s="52">
        <f t="shared" si="3"/>
        <v>64</v>
      </c>
      <c r="K25" s="3"/>
    </row>
    <row r="26" spans="1:11" ht="15">
      <c r="A26" s="50">
        <v>25</v>
      </c>
      <c r="B26" s="119" t="s">
        <v>117</v>
      </c>
      <c r="C26" s="38">
        <v>38336</v>
      </c>
      <c r="D26" s="38">
        <v>38944</v>
      </c>
      <c r="E26" s="38">
        <v>38866</v>
      </c>
      <c r="F26" s="118">
        <f t="shared" si="0"/>
        <v>0.012809708299482055</v>
      </c>
      <c r="G26" s="118">
        <f t="shared" si="1"/>
        <v>0.013825125208681135</v>
      </c>
      <c r="H26" s="64">
        <f t="shared" si="2"/>
        <v>530</v>
      </c>
      <c r="I26" s="48">
        <f t="shared" si="4"/>
        <v>0.004933674656737258</v>
      </c>
      <c r="J26" s="52">
        <f t="shared" si="3"/>
        <v>-78</v>
      </c>
      <c r="K26" s="3"/>
    </row>
    <row r="27" spans="1:11" ht="15">
      <c r="A27" s="50">
        <v>26</v>
      </c>
      <c r="B27" s="119" t="s">
        <v>118</v>
      </c>
      <c r="C27" s="38">
        <v>39781</v>
      </c>
      <c r="D27" s="38">
        <v>41374</v>
      </c>
      <c r="E27" s="38">
        <v>41139</v>
      </c>
      <c r="F27" s="118">
        <f t="shared" si="0"/>
        <v>0.013558858378335622</v>
      </c>
      <c r="G27" s="118">
        <f t="shared" si="1"/>
        <v>0.034136899524898824</v>
      </c>
      <c r="H27" s="64">
        <f t="shared" si="2"/>
        <v>1358</v>
      </c>
      <c r="I27" s="48">
        <f t="shared" si="4"/>
        <v>0.012641377705375843</v>
      </c>
      <c r="J27" s="52">
        <f t="shared" si="3"/>
        <v>-235</v>
      </c>
      <c r="K27" s="3"/>
    </row>
    <row r="28" spans="1:11" ht="15">
      <c r="A28" s="50">
        <v>27</v>
      </c>
      <c r="B28" s="119" t="s">
        <v>119</v>
      </c>
      <c r="C28" s="38">
        <v>49185</v>
      </c>
      <c r="D28" s="38">
        <v>51976</v>
      </c>
      <c r="E28" s="38">
        <v>51540</v>
      </c>
      <c r="F28" s="118">
        <f t="shared" si="0"/>
        <v>0.01698688740172143</v>
      </c>
      <c r="G28" s="118">
        <f t="shared" si="1"/>
        <v>0.04788045135712107</v>
      </c>
      <c r="H28" s="64">
        <f t="shared" si="2"/>
        <v>2355</v>
      </c>
      <c r="I28" s="48">
        <f t="shared" si="4"/>
        <v>0.021922271352106122</v>
      </c>
      <c r="J28" s="52">
        <f t="shared" si="3"/>
        <v>-436</v>
      </c>
      <c r="K28" s="3"/>
    </row>
    <row r="29" spans="1:11" ht="15">
      <c r="A29" s="50">
        <v>28</v>
      </c>
      <c r="B29" s="119" t="s">
        <v>120</v>
      </c>
      <c r="C29" s="38">
        <v>18104</v>
      </c>
      <c r="D29" s="38">
        <v>18410</v>
      </c>
      <c r="E29" s="38">
        <v>18408</v>
      </c>
      <c r="F29" s="118">
        <f t="shared" si="0"/>
        <v>0.00606702800331564</v>
      </c>
      <c r="G29" s="118">
        <f t="shared" si="1"/>
        <v>0.016791869200176758</v>
      </c>
      <c r="H29" s="64">
        <f t="shared" si="2"/>
        <v>304</v>
      </c>
      <c r="I29" s="48">
        <f t="shared" si="4"/>
        <v>0.0028298813125436353</v>
      </c>
      <c r="J29" s="52">
        <f t="shared" si="3"/>
        <v>-2</v>
      </c>
      <c r="K29" s="3"/>
    </row>
    <row r="30" spans="1:11" ht="15">
      <c r="A30" s="50">
        <v>29</v>
      </c>
      <c r="B30" s="119" t="s">
        <v>121</v>
      </c>
      <c r="C30" s="38">
        <v>7412</v>
      </c>
      <c r="D30" s="38">
        <v>7244</v>
      </c>
      <c r="E30" s="38">
        <v>7241</v>
      </c>
      <c r="F30" s="118">
        <f t="shared" si="0"/>
        <v>0.0023865357329426636</v>
      </c>
      <c r="G30" s="118">
        <f t="shared" si="1"/>
        <v>-0.023070696168375607</v>
      </c>
      <c r="H30" s="64">
        <f t="shared" si="2"/>
        <v>-171</v>
      </c>
      <c r="I30" s="48">
        <f t="shared" si="4"/>
        <v>-0.0015918082383057947</v>
      </c>
      <c r="J30" s="52">
        <f t="shared" si="3"/>
        <v>-3</v>
      </c>
      <c r="K30" s="3"/>
    </row>
    <row r="31" spans="1:11" ht="15">
      <c r="A31" s="50">
        <v>30</v>
      </c>
      <c r="B31" s="119" t="s">
        <v>122</v>
      </c>
      <c r="C31" s="38">
        <v>20886</v>
      </c>
      <c r="D31" s="38">
        <v>24282</v>
      </c>
      <c r="E31" s="38">
        <v>23842</v>
      </c>
      <c r="F31" s="118">
        <f t="shared" si="0"/>
        <v>0.007858000959096669</v>
      </c>
      <c r="G31" s="118">
        <f t="shared" si="1"/>
        <v>0.14153021162501198</v>
      </c>
      <c r="H31" s="64">
        <f t="shared" si="2"/>
        <v>2956</v>
      </c>
      <c r="I31" s="48">
        <f t="shared" si="4"/>
        <v>0.027516872236444032</v>
      </c>
      <c r="J31" s="52">
        <f t="shared" si="3"/>
        <v>-440</v>
      </c>
      <c r="K31" s="3"/>
    </row>
    <row r="32" spans="1:11" ht="15">
      <c r="A32" s="50">
        <v>31</v>
      </c>
      <c r="B32" s="119" t="s">
        <v>123</v>
      </c>
      <c r="C32" s="38">
        <v>46675</v>
      </c>
      <c r="D32" s="38">
        <v>48985</v>
      </c>
      <c r="E32" s="38">
        <v>48974</v>
      </c>
      <c r="F32" s="118">
        <f t="shared" si="0"/>
        <v>0.01614116848296285</v>
      </c>
      <c r="G32" s="118">
        <f t="shared" si="1"/>
        <v>0.04925549009105517</v>
      </c>
      <c r="H32" s="64">
        <f t="shared" si="2"/>
        <v>2299</v>
      </c>
      <c r="I32" s="48">
        <f t="shared" si="4"/>
        <v>0.02140097742611124</v>
      </c>
      <c r="J32" s="52">
        <f t="shared" si="3"/>
        <v>-11</v>
      </c>
      <c r="K32" s="3"/>
    </row>
    <row r="33" spans="1:11" ht="15">
      <c r="A33" s="50">
        <v>32</v>
      </c>
      <c r="B33" s="119" t="s">
        <v>124</v>
      </c>
      <c r="C33" s="38">
        <v>23291</v>
      </c>
      <c r="D33" s="38">
        <v>25142</v>
      </c>
      <c r="E33" s="38">
        <v>26148</v>
      </c>
      <c r="F33" s="118">
        <f t="shared" si="0"/>
        <v>0.008618027391932712</v>
      </c>
      <c r="G33" s="118">
        <f t="shared" si="1"/>
        <v>0.12266540723884763</v>
      </c>
      <c r="H33" s="64">
        <f t="shared" si="2"/>
        <v>2857</v>
      </c>
      <c r="I33" s="48">
        <f t="shared" si="4"/>
        <v>0.026595299045845937</v>
      </c>
      <c r="J33" s="52">
        <f t="shared" si="3"/>
        <v>1006</v>
      </c>
      <c r="K33" s="3"/>
    </row>
    <row r="34" spans="1:10" ht="15">
      <c r="A34" s="50">
        <v>33</v>
      </c>
      <c r="B34" s="119" t="s">
        <v>125</v>
      </c>
      <c r="C34" s="38">
        <v>59798</v>
      </c>
      <c r="D34" s="38">
        <v>62115</v>
      </c>
      <c r="E34" s="38">
        <v>62153</v>
      </c>
      <c r="F34" s="118">
        <f t="shared" si="0"/>
        <v>0.02048478875978254</v>
      </c>
      <c r="G34" s="118">
        <f t="shared" si="1"/>
        <v>0.03938258804642296</v>
      </c>
      <c r="H34" s="64">
        <f t="shared" si="2"/>
        <v>2355</v>
      </c>
      <c r="I34" s="48">
        <f t="shared" si="4"/>
        <v>0.021922271352106122</v>
      </c>
      <c r="J34" s="52">
        <f t="shared" si="3"/>
        <v>38</v>
      </c>
    </row>
    <row r="35" spans="1:10" ht="15">
      <c r="A35" s="50">
        <v>34</v>
      </c>
      <c r="B35" s="119" t="s">
        <v>126</v>
      </c>
      <c r="C35" s="38">
        <v>341386</v>
      </c>
      <c r="D35" s="38">
        <v>352139</v>
      </c>
      <c r="E35" s="38">
        <v>352799</v>
      </c>
      <c r="F35" s="118">
        <f t="shared" si="0"/>
        <v>0.11627778208071243</v>
      </c>
      <c r="G35" s="118">
        <f t="shared" si="1"/>
        <v>0.03343136508234081</v>
      </c>
      <c r="H35" s="64">
        <f t="shared" si="2"/>
        <v>11413</v>
      </c>
      <c r="I35" s="48">
        <f t="shared" si="4"/>
        <v>0.10624156388177798</v>
      </c>
      <c r="J35" s="52">
        <f t="shared" si="3"/>
        <v>660</v>
      </c>
    </row>
    <row r="36" spans="1:10" ht="15">
      <c r="A36" s="50">
        <v>35</v>
      </c>
      <c r="B36" s="119" t="s">
        <v>127</v>
      </c>
      <c r="C36" s="38">
        <v>155268</v>
      </c>
      <c r="D36" s="38">
        <v>160830</v>
      </c>
      <c r="E36" s="38">
        <v>160411</v>
      </c>
      <c r="F36" s="118">
        <f t="shared" si="0"/>
        <v>0.05286929753584665</v>
      </c>
      <c r="G36" s="118">
        <f t="shared" si="1"/>
        <v>0.033123373779529584</v>
      </c>
      <c r="H36" s="64">
        <f t="shared" si="2"/>
        <v>5143</v>
      </c>
      <c r="I36" s="48">
        <f t="shared" si="4"/>
        <v>0.04787526181056551</v>
      </c>
      <c r="J36" s="52">
        <f t="shared" si="3"/>
        <v>-419</v>
      </c>
    </row>
    <row r="37" spans="1:10" ht="15">
      <c r="A37" s="50">
        <v>36</v>
      </c>
      <c r="B37" s="119" t="s">
        <v>128</v>
      </c>
      <c r="C37" s="38">
        <v>13791</v>
      </c>
      <c r="D37" s="38">
        <v>14094</v>
      </c>
      <c r="E37" s="38">
        <v>14031</v>
      </c>
      <c r="F37" s="118">
        <f t="shared" si="0"/>
        <v>0.0046244279614581565</v>
      </c>
      <c r="G37" s="118">
        <f t="shared" si="1"/>
        <v>0.01740265390472047</v>
      </c>
      <c r="H37" s="64">
        <f t="shared" si="2"/>
        <v>240</v>
      </c>
      <c r="I37" s="48">
        <f t="shared" si="4"/>
        <v>0.0022341168256923435</v>
      </c>
      <c r="J37" s="52">
        <f t="shared" si="3"/>
        <v>-63</v>
      </c>
    </row>
    <row r="38" spans="1:10" ht="15">
      <c r="A38" s="50">
        <v>37</v>
      </c>
      <c r="B38" s="119" t="s">
        <v>129</v>
      </c>
      <c r="C38" s="38">
        <v>17977</v>
      </c>
      <c r="D38" s="38">
        <v>18439</v>
      </c>
      <c r="E38" s="38">
        <v>18464</v>
      </c>
      <c r="F38" s="118">
        <f t="shared" si="0"/>
        <v>0.006085484846437417</v>
      </c>
      <c r="G38" s="118">
        <f t="shared" si="1"/>
        <v>0.027090170773766478</v>
      </c>
      <c r="H38" s="64">
        <f t="shared" si="2"/>
        <v>487</v>
      </c>
      <c r="I38" s="48">
        <f t="shared" si="4"/>
        <v>0.004533395392134047</v>
      </c>
      <c r="J38" s="52">
        <f t="shared" si="3"/>
        <v>25</v>
      </c>
    </row>
    <row r="39" spans="1:10" ht="15">
      <c r="A39" s="50">
        <v>38</v>
      </c>
      <c r="B39" s="119" t="s">
        <v>130</v>
      </c>
      <c r="C39" s="38">
        <v>48495</v>
      </c>
      <c r="D39" s="38">
        <v>50946</v>
      </c>
      <c r="E39" s="38">
        <v>50571</v>
      </c>
      <c r="F39" s="118">
        <f t="shared" si="0"/>
        <v>0.01666751809841782</v>
      </c>
      <c r="G39" s="118">
        <f t="shared" si="1"/>
        <v>0.04280853696257346</v>
      </c>
      <c r="H39" s="64">
        <f t="shared" si="2"/>
        <v>2076</v>
      </c>
      <c r="I39" s="48">
        <f t="shared" si="4"/>
        <v>0.01932511054223877</v>
      </c>
      <c r="J39" s="52">
        <f t="shared" si="3"/>
        <v>-375</v>
      </c>
    </row>
    <row r="40" spans="1:10" ht="15">
      <c r="A40" s="50">
        <v>39</v>
      </c>
      <c r="B40" s="119" t="s">
        <v>131</v>
      </c>
      <c r="C40" s="38">
        <v>13745</v>
      </c>
      <c r="D40" s="38">
        <v>13729</v>
      </c>
      <c r="E40" s="38">
        <v>13623</v>
      </c>
      <c r="F40" s="118">
        <f t="shared" si="0"/>
        <v>0.004489956675856636</v>
      </c>
      <c r="G40" s="118">
        <f t="shared" si="1"/>
        <v>-0.00887595489268825</v>
      </c>
      <c r="H40" s="64">
        <f t="shared" si="2"/>
        <v>-122</v>
      </c>
      <c r="I40" s="48">
        <f t="shared" si="4"/>
        <v>-0.0011356760530602747</v>
      </c>
      <c r="J40" s="52">
        <f t="shared" si="3"/>
        <v>-106</v>
      </c>
    </row>
    <row r="41" spans="1:10" ht="15">
      <c r="A41" s="50">
        <v>40</v>
      </c>
      <c r="B41" s="119" t="s">
        <v>132</v>
      </c>
      <c r="C41" s="38">
        <v>12412</v>
      </c>
      <c r="D41" s="38">
        <v>12507</v>
      </c>
      <c r="E41" s="38">
        <v>12536</v>
      </c>
      <c r="F41" s="118">
        <f t="shared" si="0"/>
        <v>0.004131696167403567</v>
      </c>
      <c r="G41" s="118">
        <f t="shared" si="1"/>
        <v>0.009990331936835321</v>
      </c>
      <c r="H41" s="64">
        <f t="shared" si="2"/>
        <v>124</v>
      </c>
      <c r="I41" s="48">
        <f t="shared" si="4"/>
        <v>0.0011542936932743774</v>
      </c>
      <c r="J41" s="52">
        <f t="shared" si="3"/>
        <v>29</v>
      </c>
    </row>
    <row r="42" spans="1:10" ht="15">
      <c r="A42" s="50">
        <v>41</v>
      </c>
      <c r="B42" s="119" t="s">
        <v>133</v>
      </c>
      <c r="C42" s="38">
        <v>54961</v>
      </c>
      <c r="D42" s="38">
        <v>58014</v>
      </c>
      <c r="E42" s="38">
        <v>58058</v>
      </c>
      <c r="F42" s="118">
        <f t="shared" si="0"/>
        <v>0.019135132106502577</v>
      </c>
      <c r="G42" s="118">
        <f t="shared" si="1"/>
        <v>0.05634904750641364</v>
      </c>
      <c r="H42" s="64">
        <f t="shared" si="2"/>
        <v>3097</v>
      </c>
      <c r="I42" s="48">
        <f t="shared" si="4"/>
        <v>0.028829415871538283</v>
      </c>
      <c r="J42" s="52">
        <f t="shared" si="3"/>
        <v>44</v>
      </c>
    </row>
    <row r="43" spans="1:10" ht="15">
      <c r="A43" s="50">
        <v>42</v>
      </c>
      <c r="B43" s="119" t="s">
        <v>134</v>
      </c>
      <c r="C43" s="38">
        <v>75078</v>
      </c>
      <c r="D43" s="38">
        <v>78193</v>
      </c>
      <c r="E43" s="38">
        <v>78546</v>
      </c>
      <c r="F43" s="118">
        <f t="shared" si="0"/>
        <v>0.025887699997198515</v>
      </c>
      <c r="G43" s="118">
        <f t="shared" si="1"/>
        <v>0.046191960361224325</v>
      </c>
      <c r="H43" s="64">
        <f t="shared" si="2"/>
        <v>3468</v>
      </c>
      <c r="I43" s="48">
        <f t="shared" si="4"/>
        <v>0.03228298813125436</v>
      </c>
      <c r="J43" s="52">
        <f t="shared" si="3"/>
        <v>353</v>
      </c>
    </row>
    <row r="44" spans="1:10" ht="15">
      <c r="A44" s="50">
        <v>43</v>
      </c>
      <c r="B44" s="119" t="s">
        <v>135</v>
      </c>
      <c r="C44" s="38">
        <v>22134</v>
      </c>
      <c r="D44" s="38">
        <v>22811</v>
      </c>
      <c r="E44" s="38">
        <v>22443</v>
      </c>
      <c r="F44" s="118">
        <f t="shared" si="0"/>
        <v>0.007396909467536556</v>
      </c>
      <c r="G44" s="118">
        <f t="shared" si="1"/>
        <v>0.01396042287882895</v>
      </c>
      <c r="H44" s="64">
        <f t="shared" si="2"/>
        <v>309</v>
      </c>
      <c r="I44" s="48">
        <f t="shared" si="4"/>
        <v>0.0028764254130788924</v>
      </c>
      <c r="J44" s="52">
        <f t="shared" si="3"/>
        <v>-368</v>
      </c>
    </row>
    <row r="45" spans="1:10" ht="15">
      <c r="A45" s="50">
        <v>44</v>
      </c>
      <c r="B45" s="119" t="s">
        <v>136</v>
      </c>
      <c r="C45" s="38">
        <v>38720</v>
      </c>
      <c r="D45" s="38">
        <v>39228</v>
      </c>
      <c r="E45" s="38">
        <v>39101</v>
      </c>
      <c r="F45" s="118">
        <f t="shared" si="0"/>
        <v>0.012887161123296655</v>
      </c>
      <c r="G45" s="118">
        <f t="shared" si="1"/>
        <v>0.00983987603305785</v>
      </c>
      <c r="H45" s="64">
        <f t="shared" si="2"/>
        <v>381</v>
      </c>
      <c r="I45" s="48">
        <f t="shared" si="4"/>
        <v>0.003546660460786595</v>
      </c>
      <c r="J45" s="52">
        <f t="shared" si="3"/>
        <v>-127</v>
      </c>
    </row>
    <row r="46" spans="1:10" ht="15">
      <c r="A46" s="50">
        <v>45</v>
      </c>
      <c r="B46" s="119" t="s">
        <v>137</v>
      </c>
      <c r="C46" s="38">
        <v>42975</v>
      </c>
      <c r="D46" s="38">
        <v>44330</v>
      </c>
      <c r="E46" s="38">
        <v>44573</v>
      </c>
      <c r="F46" s="118">
        <f t="shared" si="0"/>
        <v>0.014690658365481748</v>
      </c>
      <c r="G46" s="118">
        <f t="shared" si="1"/>
        <v>0.03718440954043048</v>
      </c>
      <c r="H46" s="64">
        <f t="shared" si="2"/>
        <v>1598</v>
      </c>
      <c r="I46" s="48">
        <f t="shared" si="4"/>
        <v>0.014875494531068187</v>
      </c>
      <c r="J46" s="52">
        <f t="shared" si="3"/>
        <v>243</v>
      </c>
    </row>
    <row r="47" spans="1:10" ht="15">
      <c r="A47" s="50">
        <v>46</v>
      </c>
      <c r="B47" s="119" t="s">
        <v>138</v>
      </c>
      <c r="C47" s="38">
        <v>35643</v>
      </c>
      <c r="D47" s="38">
        <v>37454</v>
      </c>
      <c r="E47" s="38">
        <v>37548</v>
      </c>
      <c r="F47" s="118">
        <f t="shared" si="0"/>
        <v>0.012375313313151655</v>
      </c>
      <c r="G47" s="118">
        <f t="shared" si="1"/>
        <v>0.05344667957242656</v>
      </c>
      <c r="H47" s="64">
        <f t="shared" si="2"/>
        <v>1905</v>
      </c>
      <c r="I47" s="48">
        <f t="shared" si="4"/>
        <v>0.017733302303932975</v>
      </c>
      <c r="J47" s="52">
        <f t="shared" si="3"/>
        <v>94</v>
      </c>
    </row>
    <row r="48" spans="1:10" ht="15">
      <c r="A48" s="50">
        <v>47</v>
      </c>
      <c r="B48" s="119" t="s">
        <v>139</v>
      </c>
      <c r="C48" s="38">
        <v>25978</v>
      </c>
      <c r="D48" s="38">
        <v>27741</v>
      </c>
      <c r="E48" s="38">
        <v>27759</v>
      </c>
      <c r="F48" s="118">
        <f t="shared" si="0"/>
        <v>0.009148991218168125</v>
      </c>
      <c r="G48" s="118">
        <f t="shared" si="1"/>
        <v>0.06855801062437447</v>
      </c>
      <c r="H48" s="64">
        <f t="shared" si="2"/>
        <v>1781</v>
      </c>
      <c r="I48" s="48">
        <f t="shared" si="4"/>
        <v>0.0165790086106586</v>
      </c>
      <c r="J48" s="52">
        <f t="shared" si="3"/>
        <v>18</v>
      </c>
    </row>
    <row r="49" spans="1:10" ht="15">
      <c r="A49" s="50">
        <v>48</v>
      </c>
      <c r="B49" s="119" t="s">
        <v>140</v>
      </c>
      <c r="C49" s="38">
        <v>35494</v>
      </c>
      <c r="D49" s="38">
        <v>36768</v>
      </c>
      <c r="E49" s="38">
        <v>36891</v>
      </c>
      <c r="F49" s="118">
        <f t="shared" si="0"/>
        <v>0.012158774992955089</v>
      </c>
      <c r="G49" s="118">
        <f t="shared" si="1"/>
        <v>0.03935876486166676</v>
      </c>
      <c r="H49" s="64">
        <f t="shared" si="2"/>
        <v>1397</v>
      </c>
      <c r="I49" s="48">
        <f t="shared" si="4"/>
        <v>0.013004421689550849</v>
      </c>
      <c r="J49" s="52">
        <f t="shared" si="3"/>
        <v>123</v>
      </c>
    </row>
    <row r="50" spans="1:10" ht="15">
      <c r="A50" s="50">
        <v>49</v>
      </c>
      <c r="B50" s="119" t="s">
        <v>141</v>
      </c>
      <c r="C50" s="38">
        <v>14730</v>
      </c>
      <c r="D50" s="38">
        <v>15431</v>
      </c>
      <c r="E50" s="38">
        <v>15431</v>
      </c>
      <c r="F50" s="118">
        <f t="shared" si="0"/>
        <v>0.005085849039502588</v>
      </c>
      <c r="G50" s="118">
        <f t="shared" si="1"/>
        <v>0.04758995247793618</v>
      </c>
      <c r="H50" s="64">
        <f t="shared" si="2"/>
        <v>701</v>
      </c>
      <c r="I50" s="48">
        <f t="shared" si="4"/>
        <v>0.0065254828950430535</v>
      </c>
      <c r="J50" s="52">
        <f t="shared" si="3"/>
        <v>0</v>
      </c>
    </row>
    <row r="51" spans="1:10" ht="15">
      <c r="A51" s="50">
        <v>50</v>
      </c>
      <c r="B51" s="119" t="s">
        <v>142</v>
      </c>
      <c r="C51" s="38">
        <v>11979</v>
      </c>
      <c r="D51" s="38">
        <v>12358</v>
      </c>
      <c r="E51" s="38">
        <v>12365</v>
      </c>
      <c r="F51" s="118">
        <f t="shared" si="0"/>
        <v>0.004075336878585283</v>
      </c>
      <c r="G51" s="118">
        <f t="shared" si="1"/>
        <v>0.03222305701644545</v>
      </c>
      <c r="H51" s="64">
        <f t="shared" si="2"/>
        <v>386</v>
      </c>
      <c r="I51" s="48">
        <f t="shared" si="4"/>
        <v>0.0035932045613218523</v>
      </c>
      <c r="J51" s="52">
        <f t="shared" si="3"/>
        <v>7</v>
      </c>
    </row>
    <row r="52" spans="1:10" ht="15">
      <c r="A52" s="50">
        <v>51</v>
      </c>
      <c r="B52" s="119" t="s">
        <v>143</v>
      </c>
      <c r="C52" s="38">
        <v>14825</v>
      </c>
      <c r="D52" s="38">
        <v>14867</v>
      </c>
      <c r="E52" s="38">
        <v>14912</v>
      </c>
      <c r="F52" s="118">
        <f t="shared" si="0"/>
        <v>0.004914793654141831</v>
      </c>
      <c r="G52" s="118">
        <f t="shared" si="1"/>
        <v>0.005868465430016863</v>
      </c>
      <c r="H52" s="64">
        <f t="shared" si="2"/>
        <v>87</v>
      </c>
      <c r="I52" s="48">
        <f t="shared" si="4"/>
        <v>0.0008098673493134746</v>
      </c>
      <c r="J52" s="52">
        <f t="shared" si="3"/>
        <v>45</v>
      </c>
    </row>
    <row r="53" spans="1:10" ht="15">
      <c r="A53" s="50">
        <v>52</v>
      </c>
      <c r="B53" s="119" t="s">
        <v>144</v>
      </c>
      <c r="C53" s="38">
        <v>25212</v>
      </c>
      <c r="D53" s="38">
        <v>25855</v>
      </c>
      <c r="E53" s="38">
        <v>25921</v>
      </c>
      <c r="F53" s="118">
        <f t="shared" si="0"/>
        <v>0.008543211259992651</v>
      </c>
      <c r="G53" s="118">
        <f t="shared" si="1"/>
        <v>0.028121529430429955</v>
      </c>
      <c r="H53" s="64">
        <f t="shared" si="2"/>
        <v>709</v>
      </c>
      <c r="I53" s="48">
        <f t="shared" si="4"/>
        <v>0.006599953455899464</v>
      </c>
      <c r="J53" s="52">
        <f t="shared" si="3"/>
        <v>66</v>
      </c>
    </row>
    <row r="54" spans="1:10" ht="15">
      <c r="A54" s="50">
        <v>53</v>
      </c>
      <c r="B54" s="119" t="s">
        <v>145</v>
      </c>
      <c r="C54" s="38">
        <v>15273</v>
      </c>
      <c r="D54" s="38">
        <v>15103</v>
      </c>
      <c r="E54" s="38">
        <v>15474</v>
      </c>
      <c r="F54" s="118">
        <f t="shared" si="0"/>
        <v>0.005100021258328239</v>
      </c>
      <c r="G54" s="118">
        <f t="shared" si="1"/>
        <v>0.013160479277155765</v>
      </c>
      <c r="H54" s="64">
        <f t="shared" si="2"/>
        <v>201</v>
      </c>
      <c r="I54" s="48">
        <f t="shared" si="4"/>
        <v>0.0018710728415173377</v>
      </c>
      <c r="J54" s="52">
        <f t="shared" si="3"/>
        <v>371</v>
      </c>
    </row>
    <row r="55" spans="1:10" ht="15">
      <c r="A55" s="50">
        <v>54</v>
      </c>
      <c r="B55" s="119" t="s">
        <v>146</v>
      </c>
      <c r="C55" s="38">
        <v>29480</v>
      </c>
      <c r="D55" s="38">
        <v>30269</v>
      </c>
      <c r="E55" s="38">
        <v>30270</v>
      </c>
      <c r="F55" s="118">
        <f t="shared" si="0"/>
        <v>0.009976582880289245</v>
      </c>
      <c r="G55" s="118">
        <f t="shared" si="1"/>
        <v>0.026797829036635006</v>
      </c>
      <c r="H55" s="64">
        <f t="shared" si="2"/>
        <v>790</v>
      </c>
      <c r="I55" s="48">
        <f t="shared" si="4"/>
        <v>0.007353967884570631</v>
      </c>
      <c r="J55" s="52">
        <f t="shared" si="3"/>
        <v>1</v>
      </c>
    </row>
    <row r="56" spans="1:10" ht="15">
      <c r="A56" s="50">
        <v>55</v>
      </c>
      <c r="B56" s="119" t="s">
        <v>147</v>
      </c>
      <c r="C56" s="38">
        <v>51677</v>
      </c>
      <c r="D56" s="38">
        <v>53846</v>
      </c>
      <c r="E56" s="38">
        <v>53636</v>
      </c>
      <c r="F56" s="118">
        <f t="shared" si="0"/>
        <v>0.017677700672850807</v>
      </c>
      <c r="G56" s="118">
        <f t="shared" si="1"/>
        <v>0.03790854732279351</v>
      </c>
      <c r="H56" s="64">
        <f t="shared" si="2"/>
        <v>1959</v>
      </c>
      <c r="I56" s="48">
        <f t="shared" si="4"/>
        <v>0.018235978589713753</v>
      </c>
      <c r="J56" s="52">
        <f t="shared" si="3"/>
        <v>-210</v>
      </c>
    </row>
    <row r="57" spans="1:10" ht="15">
      <c r="A57" s="50">
        <v>56</v>
      </c>
      <c r="B57" s="119" t="s">
        <v>148</v>
      </c>
      <c r="C57" s="38">
        <v>15399</v>
      </c>
      <c r="D57" s="38">
        <v>15486</v>
      </c>
      <c r="E57" s="38">
        <v>15429</v>
      </c>
      <c r="F57" s="118">
        <f t="shared" si="0"/>
        <v>0.0050851898665339535</v>
      </c>
      <c r="G57" s="118">
        <f t="shared" si="1"/>
        <v>0.0019481784531463083</v>
      </c>
      <c r="H57" s="64">
        <f t="shared" si="2"/>
        <v>30</v>
      </c>
      <c r="I57" s="48">
        <f t="shared" si="4"/>
        <v>0.00027926460321154293</v>
      </c>
      <c r="J57" s="52">
        <f t="shared" si="3"/>
        <v>-57</v>
      </c>
    </row>
    <row r="58" spans="1:10" ht="15">
      <c r="A58" s="50">
        <v>57</v>
      </c>
      <c r="B58" s="119" t="s">
        <v>149</v>
      </c>
      <c r="C58" s="38">
        <v>10227</v>
      </c>
      <c r="D58" s="38">
        <v>10460</v>
      </c>
      <c r="E58" s="38">
        <v>10467</v>
      </c>
      <c r="F58" s="118">
        <f t="shared" si="0"/>
        <v>0.0034497817313507606</v>
      </c>
      <c r="G58" s="118">
        <f t="shared" si="1"/>
        <v>0.023467292461132296</v>
      </c>
      <c r="H58" s="64">
        <f t="shared" si="2"/>
        <v>240</v>
      </c>
      <c r="I58" s="48">
        <f t="shared" si="4"/>
        <v>0.0022341168256923435</v>
      </c>
      <c r="J58" s="52">
        <f t="shared" si="3"/>
        <v>7</v>
      </c>
    </row>
    <row r="59" spans="1:10" ht="15">
      <c r="A59" s="50">
        <v>58</v>
      </c>
      <c r="B59" s="119" t="s">
        <v>150</v>
      </c>
      <c r="C59" s="38">
        <v>28643</v>
      </c>
      <c r="D59" s="38">
        <v>29361</v>
      </c>
      <c r="E59" s="38">
        <v>29483</v>
      </c>
      <c r="F59" s="118">
        <f t="shared" si="0"/>
        <v>0.009717198317131411</v>
      </c>
      <c r="G59" s="118">
        <f t="shared" si="1"/>
        <v>0.029326537024752995</v>
      </c>
      <c r="H59" s="64">
        <f t="shared" si="2"/>
        <v>840</v>
      </c>
      <c r="I59" s="48">
        <f t="shared" si="4"/>
        <v>0.007819408889923203</v>
      </c>
      <c r="J59" s="52">
        <f t="shared" si="3"/>
        <v>122</v>
      </c>
    </row>
    <row r="60" spans="1:10" ht="15">
      <c r="A60" s="50">
        <v>59</v>
      </c>
      <c r="B60" s="119" t="s">
        <v>151</v>
      </c>
      <c r="C60" s="38">
        <v>26547</v>
      </c>
      <c r="D60" s="38">
        <v>27763</v>
      </c>
      <c r="E60" s="38">
        <v>27709</v>
      </c>
      <c r="F60" s="118">
        <f t="shared" si="0"/>
        <v>0.009132511893952254</v>
      </c>
      <c r="G60" s="118">
        <f t="shared" si="1"/>
        <v>0.04377142426639545</v>
      </c>
      <c r="H60" s="64">
        <f t="shared" si="2"/>
        <v>1162</v>
      </c>
      <c r="I60" s="48">
        <f t="shared" si="4"/>
        <v>0.010816848964393763</v>
      </c>
      <c r="J60" s="52">
        <f t="shared" si="3"/>
        <v>-54</v>
      </c>
    </row>
    <row r="61" spans="1:10" ht="15">
      <c r="A61" s="50">
        <v>60</v>
      </c>
      <c r="B61" s="119" t="s">
        <v>152</v>
      </c>
      <c r="C61" s="38">
        <v>25035</v>
      </c>
      <c r="D61" s="38">
        <v>25703</v>
      </c>
      <c r="E61" s="38">
        <v>25789</v>
      </c>
      <c r="F61" s="118">
        <f t="shared" si="0"/>
        <v>0.008499705844062747</v>
      </c>
      <c r="G61" s="118">
        <f t="shared" si="1"/>
        <v>0.03011783503095666</v>
      </c>
      <c r="H61" s="64">
        <f t="shared" si="2"/>
        <v>754</v>
      </c>
      <c r="I61" s="48">
        <f t="shared" si="4"/>
        <v>0.0070188503607167795</v>
      </c>
      <c r="J61" s="52">
        <f t="shared" si="3"/>
        <v>86</v>
      </c>
    </row>
    <row r="62" spans="1:10" ht="15">
      <c r="A62" s="50">
        <v>61</v>
      </c>
      <c r="B62" s="119" t="s">
        <v>153</v>
      </c>
      <c r="C62" s="38">
        <v>36849</v>
      </c>
      <c r="D62" s="38">
        <v>37211</v>
      </c>
      <c r="E62" s="38">
        <v>37413</v>
      </c>
      <c r="F62" s="118">
        <f t="shared" si="0"/>
        <v>0.012330819137768798</v>
      </c>
      <c r="G62" s="118">
        <f t="shared" si="1"/>
        <v>0.015305707074818856</v>
      </c>
      <c r="H62" s="64">
        <f t="shared" si="2"/>
        <v>564</v>
      </c>
      <c r="I62" s="48">
        <f t="shared" si="4"/>
        <v>0.005250174540377007</v>
      </c>
      <c r="J62" s="52">
        <f t="shared" si="3"/>
        <v>202</v>
      </c>
    </row>
    <row r="63" spans="1:10" ht="15">
      <c r="A63" s="50">
        <v>62</v>
      </c>
      <c r="B63" s="119" t="s">
        <v>154</v>
      </c>
      <c r="C63" s="38">
        <v>10173</v>
      </c>
      <c r="D63" s="38">
        <v>10648</v>
      </c>
      <c r="E63" s="38">
        <v>10491</v>
      </c>
      <c r="F63" s="118">
        <f t="shared" si="0"/>
        <v>0.0034576918069743794</v>
      </c>
      <c r="G63" s="118">
        <f t="shared" si="1"/>
        <v>0.031259215570628135</v>
      </c>
      <c r="H63" s="64">
        <f t="shared" si="2"/>
        <v>318</v>
      </c>
      <c r="I63" s="48">
        <f t="shared" si="4"/>
        <v>0.002960204794042355</v>
      </c>
      <c r="J63" s="52">
        <f t="shared" si="3"/>
        <v>-157</v>
      </c>
    </row>
    <row r="64" spans="1:10" ht="15">
      <c r="A64" s="50">
        <v>63</v>
      </c>
      <c r="B64" s="119" t="s">
        <v>155</v>
      </c>
      <c r="C64" s="38">
        <v>45845</v>
      </c>
      <c r="D64" s="38">
        <v>51077</v>
      </c>
      <c r="E64" s="38">
        <v>51066</v>
      </c>
      <c r="F64" s="118">
        <f t="shared" si="0"/>
        <v>0.016830663408154957</v>
      </c>
      <c r="G64" s="118">
        <f t="shared" si="1"/>
        <v>0.11388373868469844</v>
      </c>
      <c r="H64" s="64">
        <f t="shared" si="2"/>
        <v>5221</v>
      </c>
      <c r="I64" s="48">
        <f t="shared" si="4"/>
        <v>0.048601349778915524</v>
      </c>
      <c r="J64" s="52">
        <f t="shared" si="3"/>
        <v>-11</v>
      </c>
    </row>
    <row r="65" spans="1:10" ht="15">
      <c r="A65" s="50">
        <v>64</v>
      </c>
      <c r="B65" s="119" t="s">
        <v>156</v>
      </c>
      <c r="C65" s="38">
        <v>13107</v>
      </c>
      <c r="D65" s="38">
        <v>13459</v>
      </c>
      <c r="E65" s="38">
        <v>13479</v>
      </c>
      <c r="F65" s="118">
        <f t="shared" si="0"/>
        <v>0.0044424962221149234</v>
      </c>
      <c r="G65" s="118">
        <f t="shared" si="1"/>
        <v>0.028381780727855344</v>
      </c>
      <c r="H65" s="64">
        <f t="shared" si="2"/>
        <v>372</v>
      </c>
      <c r="I65" s="48">
        <f t="shared" si="4"/>
        <v>0.0034628810798231326</v>
      </c>
      <c r="J65" s="52">
        <f t="shared" si="3"/>
        <v>20</v>
      </c>
    </row>
    <row r="66" spans="1:10" ht="15">
      <c r="A66" s="50">
        <v>65</v>
      </c>
      <c r="B66" s="119" t="s">
        <v>157</v>
      </c>
      <c r="C66" s="38">
        <v>37857</v>
      </c>
      <c r="D66" s="38">
        <v>39963</v>
      </c>
      <c r="E66" s="38">
        <v>39919</v>
      </c>
      <c r="F66" s="118">
        <f aca="true" t="shared" si="5" ref="F66:F83">E66/$E$83</f>
        <v>0.01315676286746833</v>
      </c>
      <c r="G66" s="118">
        <f aca="true" t="shared" si="6" ref="G66:G83">(E66-C66)/C66</f>
        <v>0.05446813006841535</v>
      </c>
      <c r="H66" s="64">
        <f aca="true" t="shared" si="7" ref="H66:H83">E66-C66</f>
        <v>2062</v>
      </c>
      <c r="I66" s="48">
        <f t="shared" si="4"/>
        <v>0.01919478706074005</v>
      </c>
      <c r="J66" s="52">
        <f aca="true" t="shared" si="8" ref="J66:J83">E66-D66</f>
        <v>-44</v>
      </c>
    </row>
    <row r="67" spans="1:10" ht="15">
      <c r="A67" s="50">
        <v>66</v>
      </c>
      <c r="B67" s="119" t="s">
        <v>158</v>
      </c>
      <c r="C67" s="38">
        <v>18700</v>
      </c>
      <c r="D67" s="38">
        <v>18152</v>
      </c>
      <c r="E67" s="38">
        <v>19054</v>
      </c>
      <c r="F67" s="118">
        <f t="shared" si="5"/>
        <v>0.006279940872184714</v>
      </c>
      <c r="G67" s="118">
        <f t="shared" si="6"/>
        <v>0.01893048128342246</v>
      </c>
      <c r="H67" s="64">
        <f t="shared" si="7"/>
        <v>354</v>
      </c>
      <c r="I67" s="48">
        <f aca="true" t="shared" si="9" ref="I67:I83">H67/$H$83</f>
        <v>0.0032953223178962066</v>
      </c>
      <c r="J67" s="52">
        <f t="shared" si="8"/>
        <v>902</v>
      </c>
    </row>
    <row r="68" spans="1:10" ht="15">
      <c r="A68" s="50">
        <v>67</v>
      </c>
      <c r="B68" s="119" t="s">
        <v>159</v>
      </c>
      <c r="C68" s="38">
        <v>23108</v>
      </c>
      <c r="D68" s="38">
        <v>23263</v>
      </c>
      <c r="E68" s="38">
        <v>23257</v>
      </c>
      <c r="F68" s="118">
        <f t="shared" si="5"/>
        <v>0.0076651928657709605</v>
      </c>
      <c r="G68" s="118">
        <f t="shared" si="6"/>
        <v>0.006447983382378397</v>
      </c>
      <c r="H68" s="64">
        <f t="shared" si="7"/>
        <v>149</v>
      </c>
      <c r="I68" s="48">
        <f t="shared" si="9"/>
        <v>0.0013870141959506632</v>
      </c>
      <c r="J68" s="52">
        <f t="shared" si="8"/>
        <v>-6</v>
      </c>
    </row>
    <row r="69" spans="1:10" ht="15">
      <c r="A69" s="50">
        <v>68</v>
      </c>
      <c r="B69" s="119" t="s">
        <v>160</v>
      </c>
      <c r="C69" s="38">
        <v>13423</v>
      </c>
      <c r="D69" s="38">
        <v>13609</v>
      </c>
      <c r="E69" s="38">
        <v>13665</v>
      </c>
      <c r="F69" s="118">
        <f t="shared" si="5"/>
        <v>0.004503799308197969</v>
      </c>
      <c r="G69" s="118">
        <f t="shared" si="6"/>
        <v>0.01802875661178574</v>
      </c>
      <c r="H69" s="64">
        <f t="shared" si="7"/>
        <v>242</v>
      </c>
      <c r="I69" s="48">
        <f t="shared" si="9"/>
        <v>0.0022527344659064464</v>
      </c>
      <c r="J69" s="52">
        <f t="shared" si="8"/>
        <v>56</v>
      </c>
    </row>
    <row r="70" spans="1:10" ht="15">
      <c r="A70" s="50">
        <v>69</v>
      </c>
      <c r="B70" s="119" t="s">
        <v>161</v>
      </c>
      <c r="C70" s="38">
        <v>4979</v>
      </c>
      <c r="D70" s="38">
        <v>5033</v>
      </c>
      <c r="E70" s="38">
        <v>5040</v>
      </c>
      <c r="F70" s="118">
        <f t="shared" si="5"/>
        <v>0.0016611158809599535</v>
      </c>
      <c r="G70" s="118">
        <f t="shared" si="6"/>
        <v>0.01225145611568588</v>
      </c>
      <c r="H70" s="64">
        <f t="shared" si="7"/>
        <v>61</v>
      </c>
      <c r="I70" s="48">
        <f t="shared" si="9"/>
        <v>0.0005678380265301373</v>
      </c>
      <c r="J70" s="52">
        <f t="shared" si="8"/>
        <v>7</v>
      </c>
    </row>
    <row r="71" spans="1:10" ht="15">
      <c r="A71" s="50">
        <v>70</v>
      </c>
      <c r="B71" s="119" t="s">
        <v>162</v>
      </c>
      <c r="C71" s="38">
        <v>9094</v>
      </c>
      <c r="D71" s="38">
        <v>9493</v>
      </c>
      <c r="E71" s="38">
        <v>9530</v>
      </c>
      <c r="F71" s="118">
        <f t="shared" si="5"/>
        <v>0.003140959195545309</v>
      </c>
      <c r="G71" s="118">
        <f t="shared" si="6"/>
        <v>0.04794369914229162</v>
      </c>
      <c r="H71" s="64">
        <f t="shared" si="7"/>
        <v>436</v>
      </c>
      <c r="I71" s="48">
        <f t="shared" si="9"/>
        <v>0.004058645566674424</v>
      </c>
      <c r="J71" s="52">
        <f t="shared" si="8"/>
        <v>37</v>
      </c>
    </row>
    <row r="72" spans="1:10" ht="15">
      <c r="A72" s="50">
        <v>71</v>
      </c>
      <c r="B72" s="119" t="s">
        <v>163</v>
      </c>
      <c r="C72" s="38">
        <v>16388</v>
      </c>
      <c r="D72" s="38">
        <v>16785</v>
      </c>
      <c r="E72" s="38">
        <v>16920</v>
      </c>
      <c r="F72" s="118">
        <f t="shared" si="5"/>
        <v>0.005576603314651273</v>
      </c>
      <c r="G72" s="118">
        <f t="shared" si="6"/>
        <v>0.032462777642177205</v>
      </c>
      <c r="H72" s="64">
        <f t="shared" si="7"/>
        <v>532</v>
      </c>
      <c r="I72" s="48">
        <f t="shared" si="9"/>
        <v>0.004952292296951362</v>
      </c>
      <c r="J72" s="52">
        <f t="shared" si="8"/>
        <v>135</v>
      </c>
    </row>
    <row r="73" spans="1:10" ht="15">
      <c r="A73" s="50">
        <v>72</v>
      </c>
      <c r="B73" s="119" t="s">
        <v>164</v>
      </c>
      <c r="C73" s="38">
        <v>19187</v>
      </c>
      <c r="D73" s="38">
        <v>21008</v>
      </c>
      <c r="E73" s="38">
        <v>21163</v>
      </c>
      <c r="F73" s="118">
        <f t="shared" si="5"/>
        <v>0.006975038767610218</v>
      </c>
      <c r="G73" s="118">
        <f t="shared" si="6"/>
        <v>0.10298639703966227</v>
      </c>
      <c r="H73" s="64">
        <f t="shared" si="7"/>
        <v>1976</v>
      </c>
      <c r="I73" s="48">
        <f t="shared" si="9"/>
        <v>0.018394228531533628</v>
      </c>
      <c r="J73" s="52">
        <f t="shared" si="8"/>
        <v>155</v>
      </c>
    </row>
    <row r="74" spans="1:10" ht="15">
      <c r="A74" s="50">
        <v>73</v>
      </c>
      <c r="B74" s="119" t="s">
        <v>165</v>
      </c>
      <c r="C74" s="38">
        <v>22409</v>
      </c>
      <c r="D74" s="38">
        <v>25263</v>
      </c>
      <c r="E74" s="38">
        <v>24902</v>
      </c>
      <c r="F74" s="118">
        <f t="shared" si="5"/>
        <v>0.008207362632473167</v>
      </c>
      <c r="G74" s="118">
        <f t="shared" si="6"/>
        <v>0.11124994421884064</v>
      </c>
      <c r="H74" s="64">
        <f t="shared" si="7"/>
        <v>2493</v>
      </c>
      <c r="I74" s="48">
        <f t="shared" si="9"/>
        <v>0.02320688852687922</v>
      </c>
      <c r="J74" s="52">
        <f t="shared" si="8"/>
        <v>-361</v>
      </c>
    </row>
    <row r="75" spans="1:10" ht="15">
      <c r="A75" s="50">
        <v>74</v>
      </c>
      <c r="B75" s="119" t="s">
        <v>166</v>
      </c>
      <c r="C75" s="38">
        <v>8177</v>
      </c>
      <c r="D75" s="38">
        <v>8297</v>
      </c>
      <c r="E75" s="38">
        <v>8309</v>
      </c>
      <c r="F75" s="118">
        <f t="shared" si="5"/>
        <v>0.0027385340981937014</v>
      </c>
      <c r="G75" s="118">
        <f t="shared" si="6"/>
        <v>0.016142839672251438</v>
      </c>
      <c r="H75" s="64">
        <f t="shared" si="7"/>
        <v>132</v>
      </c>
      <c r="I75" s="48">
        <f t="shared" si="9"/>
        <v>0.001228764254130789</v>
      </c>
      <c r="J75" s="52">
        <f t="shared" si="8"/>
        <v>12</v>
      </c>
    </row>
    <row r="76" spans="1:10" ht="15">
      <c r="A76" s="50">
        <v>75</v>
      </c>
      <c r="B76" s="119" t="s">
        <v>167</v>
      </c>
      <c r="C76" s="38">
        <v>5440</v>
      </c>
      <c r="D76" s="38">
        <v>5357</v>
      </c>
      <c r="E76" s="38">
        <v>5370</v>
      </c>
      <c r="F76" s="118">
        <f t="shared" si="5"/>
        <v>0.0017698794207847124</v>
      </c>
      <c r="G76" s="118">
        <f t="shared" si="6"/>
        <v>-0.012867647058823529</v>
      </c>
      <c r="H76" s="64">
        <f t="shared" si="7"/>
        <v>-70</v>
      </c>
      <c r="I76" s="48">
        <f t="shared" si="9"/>
        <v>-0.0006516174074936002</v>
      </c>
      <c r="J76" s="52">
        <f t="shared" si="8"/>
        <v>13</v>
      </c>
    </row>
    <row r="77" spans="1:10" ht="15">
      <c r="A77" s="50">
        <v>76</v>
      </c>
      <c r="B77" s="119" t="s">
        <v>168</v>
      </c>
      <c r="C77" s="38">
        <v>7460</v>
      </c>
      <c r="D77" s="38">
        <v>7900</v>
      </c>
      <c r="E77" s="38">
        <v>7871</v>
      </c>
      <c r="F77" s="118">
        <f t="shared" si="5"/>
        <v>0.0025941752180626576</v>
      </c>
      <c r="G77" s="118">
        <f t="shared" si="6"/>
        <v>0.05509383378016086</v>
      </c>
      <c r="H77" s="64">
        <f t="shared" si="7"/>
        <v>411</v>
      </c>
      <c r="I77" s="48">
        <f t="shared" si="9"/>
        <v>0.0038259250639981384</v>
      </c>
      <c r="J77" s="52">
        <f t="shared" si="8"/>
        <v>-29</v>
      </c>
    </row>
    <row r="78" spans="1:10" ht="15">
      <c r="A78" s="50">
        <v>77</v>
      </c>
      <c r="B78" s="119" t="s">
        <v>169</v>
      </c>
      <c r="C78" s="38">
        <v>10404</v>
      </c>
      <c r="D78" s="38">
        <v>10711</v>
      </c>
      <c r="E78" s="38">
        <v>10688</v>
      </c>
      <c r="F78" s="118">
        <f t="shared" si="5"/>
        <v>0.0035226203443849175</v>
      </c>
      <c r="G78" s="118">
        <f t="shared" si="6"/>
        <v>0.027297193387158785</v>
      </c>
      <c r="H78" s="64">
        <f t="shared" si="7"/>
        <v>284</v>
      </c>
      <c r="I78" s="48">
        <f t="shared" si="9"/>
        <v>0.0026437049104026064</v>
      </c>
      <c r="J78" s="52">
        <f t="shared" si="8"/>
        <v>-23</v>
      </c>
    </row>
    <row r="79" spans="1:10" ht="15">
      <c r="A79" s="50">
        <v>78</v>
      </c>
      <c r="B79" s="119" t="s">
        <v>170</v>
      </c>
      <c r="C79" s="38">
        <v>11308</v>
      </c>
      <c r="D79" s="38">
        <v>12076</v>
      </c>
      <c r="E79" s="38">
        <v>12100</v>
      </c>
      <c r="F79" s="118">
        <f t="shared" si="5"/>
        <v>0.003987996460241158</v>
      </c>
      <c r="G79" s="118">
        <f t="shared" si="6"/>
        <v>0.07003891050583658</v>
      </c>
      <c r="H79" s="64">
        <f t="shared" si="7"/>
        <v>792</v>
      </c>
      <c r="I79" s="48">
        <f t="shared" si="9"/>
        <v>0.007372585524784733</v>
      </c>
      <c r="J79" s="52">
        <f t="shared" si="8"/>
        <v>24</v>
      </c>
    </row>
    <row r="80" spans="1:10" ht="15">
      <c r="A80" s="50">
        <v>79</v>
      </c>
      <c r="B80" s="119" t="s">
        <v>171</v>
      </c>
      <c r="C80" s="38">
        <v>5864</v>
      </c>
      <c r="D80" s="38">
        <v>6146</v>
      </c>
      <c r="E80" s="38">
        <v>6149</v>
      </c>
      <c r="F80" s="118">
        <f t="shared" si="5"/>
        <v>0.002026627292068007</v>
      </c>
      <c r="G80" s="118">
        <f t="shared" si="6"/>
        <v>0.04860163710777626</v>
      </c>
      <c r="H80" s="64">
        <f t="shared" si="7"/>
        <v>285</v>
      </c>
      <c r="I80" s="48">
        <f t="shared" si="9"/>
        <v>0.002653013730509658</v>
      </c>
      <c r="J80" s="52">
        <f t="shared" si="8"/>
        <v>3</v>
      </c>
    </row>
    <row r="81" spans="1:10" ht="15">
      <c r="A81" s="50">
        <v>80</v>
      </c>
      <c r="B81" s="119" t="s">
        <v>172</v>
      </c>
      <c r="C81" s="38">
        <v>17872</v>
      </c>
      <c r="D81" s="38">
        <v>18619</v>
      </c>
      <c r="E81" s="38">
        <v>18669</v>
      </c>
      <c r="F81" s="118">
        <f t="shared" si="5"/>
        <v>0.006153050075722494</v>
      </c>
      <c r="G81" s="118">
        <f t="shared" si="6"/>
        <v>0.044594897045658013</v>
      </c>
      <c r="H81" s="64">
        <f t="shared" si="7"/>
        <v>797</v>
      </c>
      <c r="I81" s="48">
        <f t="shared" si="9"/>
        <v>0.007419129625319991</v>
      </c>
      <c r="J81" s="52">
        <f t="shared" si="8"/>
        <v>50</v>
      </c>
    </row>
    <row r="82" spans="1:10" ht="15">
      <c r="A82" s="50">
        <v>81</v>
      </c>
      <c r="B82" s="119" t="s">
        <v>173</v>
      </c>
      <c r="C82" s="38">
        <v>12277</v>
      </c>
      <c r="D82" s="38">
        <v>12718</v>
      </c>
      <c r="E82" s="38">
        <v>12767</v>
      </c>
      <c r="F82" s="118">
        <f t="shared" si="5"/>
        <v>0.004207830645280898</v>
      </c>
      <c r="G82" s="118">
        <f t="shared" si="6"/>
        <v>0.03991203062637452</v>
      </c>
      <c r="H82" s="64">
        <f t="shared" si="7"/>
        <v>490</v>
      </c>
      <c r="I82" s="48">
        <f t="shared" si="9"/>
        <v>0.004561321852455201</v>
      </c>
      <c r="J82" s="52">
        <f t="shared" si="8"/>
        <v>49</v>
      </c>
    </row>
    <row r="83" spans="1:10" s="11" customFormat="1" ht="15">
      <c r="A83" s="133" t="s">
        <v>174</v>
      </c>
      <c r="B83" s="133"/>
      <c r="C83" s="81">
        <v>2926680</v>
      </c>
      <c r="D83" s="81">
        <v>3032971</v>
      </c>
      <c r="E83" s="75">
        <v>3034105</v>
      </c>
      <c r="F83" s="118">
        <f t="shared" si="5"/>
        <v>1</v>
      </c>
      <c r="G83" s="118">
        <f t="shared" si="6"/>
        <v>0.03670541364276245</v>
      </c>
      <c r="H83" s="64">
        <f t="shared" si="7"/>
        <v>107425</v>
      </c>
      <c r="I83" s="48">
        <f t="shared" si="9"/>
        <v>1</v>
      </c>
      <c r="J83" s="52">
        <f t="shared" si="8"/>
        <v>1134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43"/>
  <sheetViews>
    <sheetView workbookViewId="0" topLeftCell="I1">
      <pane ySplit="1" topLeftCell="A2" activePane="bottomLeft" state="frozen"/>
      <selection pane="bottomLeft" activeCell="L1" sqref="L1:T1048576"/>
    </sheetView>
  </sheetViews>
  <sheetFormatPr defaultColWidth="9.140625" defaultRowHeight="15"/>
  <cols>
    <col min="1" max="1" width="12.7109375" style="7" bestFit="1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9.140625" style="7" customWidth="1"/>
    <col min="7" max="8" width="33.140625" style="7" customWidth="1"/>
    <col min="9" max="9" width="18.421875" style="7" customWidth="1"/>
    <col min="10" max="10" width="33.140625" style="7" customWidth="1"/>
    <col min="11" max="16384" width="9.140625" style="7" customWidth="1"/>
  </cols>
  <sheetData>
    <row r="1" spans="1:10" ht="29">
      <c r="A1" s="55" t="s">
        <v>92</v>
      </c>
      <c r="B1" s="55" t="s">
        <v>175</v>
      </c>
      <c r="C1" s="55">
        <v>42005</v>
      </c>
      <c r="D1" s="55">
        <v>42339</v>
      </c>
      <c r="E1" s="55">
        <v>42370</v>
      </c>
      <c r="F1" s="1" t="s">
        <v>292</v>
      </c>
      <c r="G1" s="1" t="s">
        <v>289</v>
      </c>
      <c r="H1" s="1" t="s">
        <v>290</v>
      </c>
      <c r="I1" s="1" t="s">
        <v>294</v>
      </c>
      <c r="J1" s="45" t="s">
        <v>291</v>
      </c>
    </row>
    <row r="2" spans="1:10" ht="15">
      <c r="A2" s="50">
        <v>1</v>
      </c>
      <c r="B2" s="119" t="s">
        <v>93</v>
      </c>
      <c r="C2" s="82">
        <v>38199</v>
      </c>
      <c r="D2" s="64">
        <v>39506</v>
      </c>
      <c r="E2" s="82">
        <v>38776</v>
      </c>
      <c r="F2" s="118">
        <f aca="true" t="shared" si="0" ref="F2:F65">E2/$E$83</f>
        <v>0.022672801467393814</v>
      </c>
      <c r="G2" s="118">
        <f aca="true" t="shared" si="1" ref="G2:G65">(E2-C2)/C2</f>
        <v>0.015105107463546166</v>
      </c>
      <c r="H2" s="64">
        <f aca="true" t="shared" si="2" ref="H2:H65">E2-C2</f>
        <v>577</v>
      </c>
      <c r="I2" s="48">
        <f>H2/$H$83</f>
        <v>0.011658685417550666</v>
      </c>
      <c r="J2" s="82">
        <f aca="true" t="shared" si="3" ref="J2:J65">E2-D2</f>
        <v>-730</v>
      </c>
    </row>
    <row r="3" spans="1:10" ht="15">
      <c r="A3" s="50">
        <v>2</v>
      </c>
      <c r="B3" s="119" t="s">
        <v>94</v>
      </c>
      <c r="C3" s="82">
        <v>5661</v>
      </c>
      <c r="D3" s="64">
        <v>6248</v>
      </c>
      <c r="E3" s="82">
        <v>5999</v>
      </c>
      <c r="F3" s="118">
        <f t="shared" si="0"/>
        <v>0.003507688673480903</v>
      </c>
      <c r="G3" s="118">
        <f t="shared" si="1"/>
        <v>0.059706765589118534</v>
      </c>
      <c r="H3" s="64">
        <f t="shared" si="2"/>
        <v>338</v>
      </c>
      <c r="I3" s="48">
        <f aca="true" t="shared" si="4" ref="I3:I66">H3/$H$83</f>
        <v>0.006829524560021014</v>
      </c>
      <c r="J3" s="82">
        <f t="shared" si="3"/>
        <v>-249</v>
      </c>
    </row>
    <row r="4" spans="1:10" ht="15">
      <c r="A4" s="50">
        <v>3</v>
      </c>
      <c r="B4" s="119" t="s">
        <v>95</v>
      </c>
      <c r="C4" s="82">
        <v>11332</v>
      </c>
      <c r="D4" s="64">
        <v>12507</v>
      </c>
      <c r="E4" s="82">
        <v>12022</v>
      </c>
      <c r="F4" s="118">
        <f t="shared" si="0"/>
        <v>0.007029410440504653</v>
      </c>
      <c r="G4" s="118">
        <f t="shared" si="1"/>
        <v>0.06088951641369573</v>
      </c>
      <c r="H4" s="64">
        <f t="shared" si="2"/>
        <v>690</v>
      </c>
      <c r="I4" s="48">
        <f t="shared" si="4"/>
        <v>0.013941928835545857</v>
      </c>
      <c r="J4" s="82">
        <f t="shared" si="3"/>
        <v>-485</v>
      </c>
    </row>
    <row r="5" spans="1:10" ht="15">
      <c r="A5" s="50">
        <v>4</v>
      </c>
      <c r="B5" s="119" t="s">
        <v>96</v>
      </c>
      <c r="C5" s="82">
        <v>2194</v>
      </c>
      <c r="D5" s="64">
        <v>2401</v>
      </c>
      <c r="E5" s="82">
        <v>2311</v>
      </c>
      <c r="F5" s="118">
        <f t="shared" si="0"/>
        <v>0.0013512699657300161</v>
      </c>
      <c r="G5" s="118">
        <f t="shared" si="1"/>
        <v>0.05332725615314494</v>
      </c>
      <c r="H5" s="64">
        <f t="shared" si="2"/>
        <v>117</v>
      </c>
      <c r="I5" s="48">
        <f t="shared" si="4"/>
        <v>0.002364066193853428</v>
      </c>
      <c r="J5" s="82">
        <f t="shared" si="3"/>
        <v>-90</v>
      </c>
    </row>
    <row r="6" spans="1:10" ht="15">
      <c r="A6" s="50">
        <v>5</v>
      </c>
      <c r="B6" s="119" t="s">
        <v>97</v>
      </c>
      <c r="C6" s="82">
        <v>5360</v>
      </c>
      <c r="D6" s="64">
        <v>5615</v>
      </c>
      <c r="E6" s="82">
        <v>5402</v>
      </c>
      <c r="F6" s="118">
        <f t="shared" si="0"/>
        <v>0.0031586154716025734</v>
      </c>
      <c r="G6" s="118">
        <f t="shared" si="1"/>
        <v>0.007835820895522387</v>
      </c>
      <c r="H6" s="64">
        <f t="shared" si="2"/>
        <v>42</v>
      </c>
      <c r="I6" s="48">
        <f t="shared" si="4"/>
        <v>0.000848639146511487</v>
      </c>
      <c r="J6" s="82">
        <f t="shared" si="3"/>
        <v>-213</v>
      </c>
    </row>
    <row r="7" spans="1:10" ht="15">
      <c r="A7" s="50">
        <v>6</v>
      </c>
      <c r="B7" s="119" t="s">
        <v>98</v>
      </c>
      <c r="C7" s="82">
        <v>132768</v>
      </c>
      <c r="D7" s="64">
        <v>137408</v>
      </c>
      <c r="E7" s="82">
        <v>135508</v>
      </c>
      <c r="F7" s="118">
        <f t="shared" si="0"/>
        <v>0.07923318499184034</v>
      </c>
      <c r="G7" s="118">
        <f t="shared" si="1"/>
        <v>0.02063750301277416</v>
      </c>
      <c r="H7" s="64">
        <f t="shared" si="2"/>
        <v>2740</v>
      </c>
      <c r="I7" s="48">
        <f t="shared" si="4"/>
        <v>0.055363601462892244</v>
      </c>
      <c r="J7" s="82">
        <f t="shared" si="3"/>
        <v>-1900</v>
      </c>
    </row>
    <row r="8" spans="1:10" ht="15">
      <c r="A8" s="50">
        <v>7</v>
      </c>
      <c r="B8" s="119" t="s">
        <v>99</v>
      </c>
      <c r="C8" s="82">
        <v>64607</v>
      </c>
      <c r="D8" s="64">
        <v>68133</v>
      </c>
      <c r="E8" s="82">
        <v>66661</v>
      </c>
      <c r="F8" s="118">
        <f t="shared" si="0"/>
        <v>0.03897750202748966</v>
      </c>
      <c r="G8" s="118">
        <f t="shared" si="1"/>
        <v>0.03179222065720433</v>
      </c>
      <c r="H8" s="64">
        <f t="shared" si="2"/>
        <v>2054</v>
      </c>
      <c r="I8" s="48">
        <f t="shared" si="4"/>
        <v>0.04150249540320462</v>
      </c>
      <c r="J8" s="82">
        <f t="shared" si="3"/>
        <v>-1472</v>
      </c>
    </row>
    <row r="9" spans="1:10" ht="15">
      <c r="A9" s="50">
        <v>8</v>
      </c>
      <c r="B9" s="119" t="s">
        <v>100</v>
      </c>
      <c r="C9" s="82">
        <v>3207</v>
      </c>
      <c r="D9" s="64">
        <v>3487</v>
      </c>
      <c r="E9" s="82">
        <v>3369</v>
      </c>
      <c r="F9" s="118">
        <f t="shared" si="0"/>
        <v>0.0019698955060772068</v>
      </c>
      <c r="G9" s="118">
        <f t="shared" si="1"/>
        <v>0.050514499532273154</v>
      </c>
      <c r="H9" s="64">
        <f t="shared" si="2"/>
        <v>162</v>
      </c>
      <c r="I9" s="48">
        <f t="shared" si="4"/>
        <v>0.0032733224222585926</v>
      </c>
      <c r="J9" s="82">
        <f t="shared" si="3"/>
        <v>-118</v>
      </c>
    </row>
    <row r="10" spans="1:10" ht="15">
      <c r="A10" s="50">
        <v>9</v>
      </c>
      <c r="B10" s="119" t="s">
        <v>101</v>
      </c>
      <c r="C10" s="82">
        <v>23957</v>
      </c>
      <c r="D10" s="64">
        <v>25520</v>
      </c>
      <c r="E10" s="82">
        <v>25217</v>
      </c>
      <c r="F10" s="118">
        <f t="shared" si="0"/>
        <v>0.014744688327915974</v>
      </c>
      <c r="G10" s="118">
        <f t="shared" si="1"/>
        <v>0.05259423133113495</v>
      </c>
      <c r="H10" s="64">
        <f t="shared" si="2"/>
        <v>1260</v>
      </c>
      <c r="I10" s="48">
        <f t="shared" si="4"/>
        <v>0.02545917439534461</v>
      </c>
      <c r="J10" s="82">
        <f t="shared" si="3"/>
        <v>-303</v>
      </c>
    </row>
    <row r="11" spans="1:10" ht="15">
      <c r="A11" s="50">
        <v>10</v>
      </c>
      <c r="B11" s="119" t="s">
        <v>102</v>
      </c>
      <c r="C11" s="82">
        <v>25946</v>
      </c>
      <c r="D11" s="64">
        <v>27296</v>
      </c>
      <c r="E11" s="82">
        <v>26841</v>
      </c>
      <c r="F11" s="118">
        <f t="shared" si="0"/>
        <v>0.015694260990981982</v>
      </c>
      <c r="G11" s="118">
        <f t="shared" si="1"/>
        <v>0.03449471980266708</v>
      </c>
      <c r="H11" s="64">
        <f t="shared" si="2"/>
        <v>895</v>
      </c>
      <c r="I11" s="48">
        <f t="shared" si="4"/>
        <v>0.018084096098280496</v>
      </c>
      <c r="J11" s="82">
        <f t="shared" si="3"/>
        <v>-455</v>
      </c>
    </row>
    <row r="12" spans="1:10" ht="15">
      <c r="A12" s="50">
        <v>11</v>
      </c>
      <c r="B12" s="119" t="s">
        <v>103</v>
      </c>
      <c r="C12" s="82">
        <v>4243</v>
      </c>
      <c r="D12" s="64">
        <v>4482</v>
      </c>
      <c r="E12" s="82">
        <v>4376</v>
      </c>
      <c r="F12" s="118">
        <f t="shared" si="0"/>
        <v>0.002558700722645846</v>
      </c>
      <c r="G12" s="118">
        <f t="shared" si="1"/>
        <v>0.03134574593448032</v>
      </c>
      <c r="H12" s="64">
        <f t="shared" si="2"/>
        <v>133</v>
      </c>
      <c r="I12" s="48">
        <f t="shared" si="4"/>
        <v>0.0026873572972863752</v>
      </c>
      <c r="J12" s="82">
        <f t="shared" si="3"/>
        <v>-106</v>
      </c>
    </row>
    <row r="13" spans="1:10" ht="15">
      <c r="A13" s="50">
        <v>12</v>
      </c>
      <c r="B13" s="119" t="s">
        <v>104</v>
      </c>
      <c r="C13" s="82">
        <v>1664</v>
      </c>
      <c r="D13" s="64">
        <v>2110</v>
      </c>
      <c r="E13" s="82">
        <v>1934</v>
      </c>
      <c r="F13" s="118">
        <f t="shared" si="0"/>
        <v>0.0011308334546611212</v>
      </c>
      <c r="G13" s="118">
        <f t="shared" si="1"/>
        <v>0.1622596153846154</v>
      </c>
      <c r="H13" s="64">
        <f t="shared" si="2"/>
        <v>270</v>
      </c>
      <c r="I13" s="48">
        <f t="shared" si="4"/>
        <v>0.005455537370430988</v>
      </c>
      <c r="J13" s="82">
        <f t="shared" si="3"/>
        <v>-176</v>
      </c>
    </row>
    <row r="14" spans="1:10" ht="15">
      <c r="A14" s="50">
        <v>13</v>
      </c>
      <c r="B14" s="119" t="s">
        <v>105</v>
      </c>
      <c r="C14" s="82">
        <v>2299</v>
      </c>
      <c r="D14" s="64">
        <v>2507</v>
      </c>
      <c r="E14" s="82">
        <v>2375</v>
      </c>
      <c r="F14" s="118">
        <f t="shared" si="0"/>
        <v>0.0013886915485109427</v>
      </c>
      <c r="G14" s="118">
        <f t="shared" si="1"/>
        <v>0.03305785123966942</v>
      </c>
      <c r="H14" s="64">
        <f t="shared" si="2"/>
        <v>76</v>
      </c>
      <c r="I14" s="48">
        <f t="shared" si="4"/>
        <v>0.0015356327413065002</v>
      </c>
      <c r="J14" s="82">
        <f t="shared" si="3"/>
        <v>-132</v>
      </c>
    </row>
    <row r="15" spans="1:10" ht="15">
      <c r="A15" s="50">
        <v>14</v>
      </c>
      <c r="B15" s="119" t="s">
        <v>106</v>
      </c>
      <c r="C15" s="82">
        <v>6679</v>
      </c>
      <c r="D15" s="64">
        <v>7079</v>
      </c>
      <c r="E15" s="82">
        <v>6938</v>
      </c>
      <c r="F15" s="118">
        <f t="shared" si="0"/>
        <v>0.004056733458344808</v>
      </c>
      <c r="G15" s="118">
        <f t="shared" si="1"/>
        <v>0.038778260218595595</v>
      </c>
      <c r="H15" s="64">
        <f t="shared" si="2"/>
        <v>259</v>
      </c>
      <c r="I15" s="48">
        <f t="shared" si="4"/>
        <v>0.005233274736820836</v>
      </c>
      <c r="J15" s="82">
        <f t="shared" si="3"/>
        <v>-141</v>
      </c>
    </row>
    <row r="16" spans="1:10" ht="15">
      <c r="A16" s="50">
        <v>15</v>
      </c>
      <c r="B16" s="119" t="s">
        <v>107</v>
      </c>
      <c r="C16" s="82">
        <v>5470</v>
      </c>
      <c r="D16" s="64">
        <v>5780</v>
      </c>
      <c r="E16" s="82">
        <v>5673</v>
      </c>
      <c r="F16" s="118">
        <f t="shared" si="0"/>
        <v>0.003317072486190559</v>
      </c>
      <c r="G16" s="118">
        <f t="shared" si="1"/>
        <v>0.037111517367458866</v>
      </c>
      <c r="H16" s="64">
        <f t="shared" si="2"/>
        <v>203</v>
      </c>
      <c r="I16" s="48">
        <f t="shared" si="4"/>
        <v>0.00410175587480552</v>
      </c>
      <c r="J16" s="82">
        <f t="shared" si="3"/>
        <v>-107</v>
      </c>
    </row>
    <row r="17" spans="1:10" ht="15">
      <c r="A17" s="50">
        <v>16</v>
      </c>
      <c r="B17" s="119" t="s">
        <v>108</v>
      </c>
      <c r="C17" s="82">
        <v>68473</v>
      </c>
      <c r="D17" s="64">
        <v>71548</v>
      </c>
      <c r="E17" s="82">
        <v>70660</v>
      </c>
      <c r="F17" s="118">
        <f t="shared" si="0"/>
        <v>0.04131576623906661</v>
      </c>
      <c r="G17" s="118">
        <f t="shared" si="1"/>
        <v>0.03193959662932835</v>
      </c>
      <c r="H17" s="64">
        <f t="shared" si="2"/>
        <v>2187</v>
      </c>
      <c r="I17" s="48">
        <f t="shared" si="4"/>
        <v>0.044189852700491</v>
      </c>
      <c r="J17" s="82">
        <f t="shared" si="3"/>
        <v>-888</v>
      </c>
    </row>
    <row r="18" spans="1:10" ht="15">
      <c r="A18" s="50">
        <v>17</v>
      </c>
      <c r="B18" s="119" t="s">
        <v>109</v>
      </c>
      <c r="C18" s="82">
        <v>12631</v>
      </c>
      <c r="D18" s="64">
        <v>13523</v>
      </c>
      <c r="E18" s="82">
        <v>13251</v>
      </c>
      <c r="F18" s="118">
        <f t="shared" si="0"/>
        <v>0.007748021772344632</v>
      </c>
      <c r="G18" s="118">
        <f t="shared" si="1"/>
        <v>0.04908558308922492</v>
      </c>
      <c r="H18" s="64">
        <f t="shared" si="2"/>
        <v>620</v>
      </c>
      <c r="I18" s="48">
        <f t="shared" si="4"/>
        <v>0.012527530258026711</v>
      </c>
      <c r="J18" s="82">
        <f t="shared" si="3"/>
        <v>-272</v>
      </c>
    </row>
    <row r="19" spans="1:10" ht="15">
      <c r="A19" s="50">
        <v>18</v>
      </c>
      <c r="B19" s="119" t="s">
        <v>110</v>
      </c>
      <c r="C19" s="82">
        <v>2699</v>
      </c>
      <c r="D19" s="64">
        <v>2919</v>
      </c>
      <c r="E19" s="82">
        <v>2851</v>
      </c>
      <c r="F19" s="118">
        <f t="shared" si="0"/>
        <v>0.0016670145704440831</v>
      </c>
      <c r="G19" s="118">
        <f t="shared" si="1"/>
        <v>0.056317154501667285</v>
      </c>
      <c r="H19" s="64">
        <f t="shared" si="2"/>
        <v>152</v>
      </c>
      <c r="I19" s="48">
        <f t="shared" si="4"/>
        <v>0.0030712654826130005</v>
      </c>
      <c r="J19" s="82">
        <f t="shared" si="3"/>
        <v>-68</v>
      </c>
    </row>
    <row r="20" spans="1:11" ht="15">
      <c r="A20" s="50">
        <v>19</v>
      </c>
      <c r="B20" s="119" t="s">
        <v>111</v>
      </c>
      <c r="C20" s="82">
        <v>7728</v>
      </c>
      <c r="D20" s="64">
        <v>8200</v>
      </c>
      <c r="E20" s="82">
        <v>7952</v>
      </c>
      <c r="F20" s="118">
        <f t="shared" si="0"/>
        <v>0.004649631660530112</v>
      </c>
      <c r="G20" s="118">
        <f t="shared" si="1"/>
        <v>0.028985507246376812</v>
      </c>
      <c r="H20" s="64">
        <f t="shared" si="2"/>
        <v>224</v>
      </c>
      <c r="I20" s="48">
        <f t="shared" si="4"/>
        <v>0.0045260754480612635</v>
      </c>
      <c r="J20" s="82">
        <f t="shared" si="3"/>
        <v>-248</v>
      </c>
      <c r="K20" s="4"/>
    </row>
    <row r="21" spans="1:11" ht="15">
      <c r="A21" s="50">
        <v>20</v>
      </c>
      <c r="B21" s="119" t="s">
        <v>112</v>
      </c>
      <c r="C21" s="82">
        <v>23074</v>
      </c>
      <c r="D21" s="64">
        <v>24430</v>
      </c>
      <c r="E21" s="82">
        <v>23859</v>
      </c>
      <c r="F21" s="118">
        <f t="shared" si="0"/>
        <v>0.013950649118283191</v>
      </c>
      <c r="G21" s="118">
        <f t="shared" si="1"/>
        <v>0.0340209759902921</v>
      </c>
      <c r="H21" s="64">
        <f t="shared" si="2"/>
        <v>785</v>
      </c>
      <c r="I21" s="48">
        <f t="shared" si="4"/>
        <v>0.015861469762178983</v>
      </c>
      <c r="J21" s="82">
        <f t="shared" si="3"/>
        <v>-571</v>
      </c>
      <c r="K21" s="3"/>
    </row>
    <row r="22" spans="1:11" ht="15">
      <c r="A22" s="50">
        <v>21</v>
      </c>
      <c r="B22" s="119" t="s">
        <v>113</v>
      </c>
      <c r="C22" s="82">
        <v>12456</v>
      </c>
      <c r="D22" s="64">
        <v>13253</v>
      </c>
      <c r="E22" s="82">
        <v>12870</v>
      </c>
      <c r="F22" s="118">
        <f t="shared" si="0"/>
        <v>0.007525246412351929</v>
      </c>
      <c r="G22" s="118">
        <f t="shared" si="1"/>
        <v>0.033236994219653176</v>
      </c>
      <c r="H22" s="64">
        <f t="shared" si="2"/>
        <v>414</v>
      </c>
      <c r="I22" s="48">
        <f t="shared" si="4"/>
        <v>0.008365157301327515</v>
      </c>
      <c r="J22" s="82">
        <f t="shared" si="3"/>
        <v>-383</v>
      </c>
      <c r="K22" s="4"/>
    </row>
    <row r="23" spans="1:11" ht="15">
      <c r="A23" s="50">
        <v>22</v>
      </c>
      <c r="B23" s="119" t="s">
        <v>114</v>
      </c>
      <c r="C23" s="82">
        <v>9110</v>
      </c>
      <c r="D23" s="64">
        <v>9434</v>
      </c>
      <c r="E23" s="82">
        <v>9224</v>
      </c>
      <c r="F23" s="118">
        <f t="shared" si="0"/>
        <v>0.005393385618301025</v>
      </c>
      <c r="G23" s="118">
        <f t="shared" si="1"/>
        <v>0.012513721185510428</v>
      </c>
      <c r="H23" s="64">
        <f t="shared" si="2"/>
        <v>114</v>
      </c>
      <c r="I23" s="48">
        <f t="shared" si="4"/>
        <v>0.0023034491119597504</v>
      </c>
      <c r="J23" s="82">
        <f t="shared" si="3"/>
        <v>-210</v>
      </c>
      <c r="K23" s="4"/>
    </row>
    <row r="24" spans="1:11" ht="15">
      <c r="A24" s="50">
        <v>23</v>
      </c>
      <c r="B24" s="119" t="s">
        <v>115</v>
      </c>
      <c r="C24" s="82">
        <v>6424</v>
      </c>
      <c r="D24" s="64">
        <v>7140</v>
      </c>
      <c r="E24" s="82">
        <v>6872</v>
      </c>
      <c r="F24" s="118">
        <f t="shared" si="0"/>
        <v>0.0040181424511019775</v>
      </c>
      <c r="G24" s="118">
        <f t="shared" si="1"/>
        <v>0.06973848069738481</v>
      </c>
      <c r="H24" s="64">
        <f t="shared" si="2"/>
        <v>448</v>
      </c>
      <c r="I24" s="48">
        <f t="shared" si="4"/>
        <v>0.009052150896122527</v>
      </c>
      <c r="J24" s="82">
        <f t="shared" si="3"/>
        <v>-268</v>
      </c>
      <c r="K24" s="4"/>
    </row>
    <row r="25" spans="1:11" ht="15">
      <c r="A25" s="50">
        <v>24</v>
      </c>
      <c r="B25" s="119" t="s">
        <v>116</v>
      </c>
      <c r="C25" s="82">
        <v>3071</v>
      </c>
      <c r="D25" s="64">
        <v>3350</v>
      </c>
      <c r="E25" s="82">
        <v>3204</v>
      </c>
      <c r="F25" s="118">
        <f t="shared" si="0"/>
        <v>0.0018734179879701305</v>
      </c>
      <c r="G25" s="118">
        <f t="shared" si="1"/>
        <v>0.043308368609573426</v>
      </c>
      <c r="H25" s="64">
        <f t="shared" si="2"/>
        <v>133</v>
      </c>
      <c r="I25" s="48">
        <f t="shared" si="4"/>
        <v>0.0026873572972863752</v>
      </c>
      <c r="J25" s="82">
        <f t="shared" si="3"/>
        <v>-146</v>
      </c>
      <c r="K25" s="4"/>
    </row>
    <row r="26" spans="1:11" ht="15">
      <c r="A26" s="50">
        <v>25</v>
      </c>
      <c r="B26" s="119" t="s">
        <v>117</v>
      </c>
      <c r="C26" s="82">
        <v>8679</v>
      </c>
      <c r="D26" s="64">
        <v>9405</v>
      </c>
      <c r="E26" s="82">
        <v>9198</v>
      </c>
      <c r="F26" s="118">
        <f t="shared" si="0"/>
        <v>0.005378183100296274</v>
      </c>
      <c r="G26" s="118">
        <f t="shared" si="1"/>
        <v>0.05979951607328033</v>
      </c>
      <c r="H26" s="64">
        <f t="shared" si="2"/>
        <v>519</v>
      </c>
      <c r="I26" s="48">
        <f t="shared" si="4"/>
        <v>0.010486755167606231</v>
      </c>
      <c r="J26" s="82">
        <f t="shared" si="3"/>
        <v>-207</v>
      </c>
      <c r="K26" s="4"/>
    </row>
    <row r="27" spans="1:11" ht="15">
      <c r="A27" s="50">
        <v>26</v>
      </c>
      <c r="B27" s="119" t="s">
        <v>118</v>
      </c>
      <c r="C27" s="82">
        <v>18716</v>
      </c>
      <c r="D27" s="64">
        <v>19632</v>
      </c>
      <c r="E27" s="82">
        <v>19225</v>
      </c>
      <c r="F27" s="118">
        <f t="shared" si="0"/>
        <v>0.011241092640051735</v>
      </c>
      <c r="G27" s="118">
        <f t="shared" si="1"/>
        <v>0.027195982047446037</v>
      </c>
      <c r="H27" s="64">
        <f t="shared" si="2"/>
        <v>509</v>
      </c>
      <c r="I27" s="48">
        <f t="shared" si="4"/>
        <v>0.01028469822796064</v>
      </c>
      <c r="J27" s="82">
        <f t="shared" si="3"/>
        <v>-407</v>
      </c>
      <c r="K27" s="3"/>
    </row>
    <row r="28" spans="1:11" ht="15">
      <c r="A28" s="50">
        <v>27</v>
      </c>
      <c r="B28" s="119" t="s">
        <v>119</v>
      </c>
      <c r="C28" s="82">
        <v>31210</v>
      </c>
      <c r="D28" s="64">
        <v>32252</v>
      </c>
      <c r="E28" s="82">
        <v>31672</v>
      </c>
      <c r="F28" s="118">
        <f t="shared" si="0"/>
        <v>0.01851900577871098</v>
      </c>
      <c r="G28" s="118">
        <f t="shared" si="1"/>
        <v>0.014802947773149631</v>
      </c>
      <c r="H28" s="64">
        <f t="shared" si="2"/>
        <v>462</v>
      </c>
      <c r="I28" s="48">
        <f t="shared" si="4"/>
        <v>0.009335030611626357</v>
      </c>
      <c r="J28" s="82">
        <f t="shared" si="3"/>
        <v>-580</v>
      </c>
      <c r="K28" s="4"/>
    </row>
    <row r="29" spans="1:11" ht="15">
      <c r="A29" s="50">
        <v>28</v>
      </c>
      <c r="B29" s="119" t="s">
        <v>120</v>
      </c>
      <c r="C29" s="82">
        <v>7270</v>
      </c>
      <c r="D29" s="64">
        <v>7863</v>
      </c>
      <c r="E29" s="82">
        <v>7553</v>
      </c>
      <c r="F29" s="118">
        <f t="shared" si="0"/>
        <v>0.004416331480380274</v>
      </c>
      <c r="G29" s="118">
        <f t="shared" si="1"/>
        <v>0.03892709766162311</v>
      </c>
      <c r="H29" s="64">
        <f t="shared" si="2"/>
        <v>283</v>
      </c>
      <c r="I29" s="48">
        <f t="shared" si="4"/>
        <v>0.005718211391970257</v>
      </c>
      <c r="J29" s="82">
        <f t="shared" si="3"/>
        <v>-310</v>
      </c>
      <c r="K29" s="4"/>
    </row>
    <row r="30" spans="1:11" ht="15">
      <c r="A30" s="50">
        <v>29</v>
      </c>
      <c r="B30" s="119" t="s">
        <v>121</v>
      </c>
      <c r="C30" s="82">
        <v>1877</v>
      </c>
      <c r="D30" s="64">
        <v>2076</v>
      </c>
      <c r="E30" s="82">
        <v>1942</v>
      </c>
      <c r="F30" s="118">
        <f t="shared" si="0"/>
        <v>0.001135511152508737</v>
      </c>
      <c r="G30" s="118">
        <f t="shared" si="1"/>
        <v>0.03462972828982419</v>
      </c>
      <c r="H30" s="64">
        <f t="shared" si="2"/>
        <v>65</v>
      </c>
      <c r="I30" s="48">
        <f t="shared" si="4"/>
        <v>0.001313370107696349</v>
      </c>
      <c r="J30" s="82">
        <f t="shared" si="3"/>
        <v>-134</v>
      </c>
      <c r="K30" s="3"/>
    </row>
    <row r="31" spans="1:11" ht="15">
      <c r="A31" s="50">
        <v>30</v>
      </c>
      <c r="B31" s="119" t="s">
        <v>122</v>
      </c>
      <c r="C31" s="82">
        <v>1084</v>
      </c>
      <c r="D31" s="64">
        <v>1355</v>
      </c>
      <c r="E31" s="82">
        <v>1151</v>
      </c>
      <c r="F31" s="118">
        <f t="shared" si="0"/>
        <v>0.0006730037778257242</v>
      </c>
      <c r="G31" s="118">
        <f t="shared" si="1"/>
        <v>0.061808118081180814</v>
      </c>
      <c r="H31" s="64">
        <f t="shared" si="2"/>
        <v>67</v>
      </c>
      <c r="I31" s="48">
        <f t="shared" si="4"/>
        <v>0.0013537814956254672</v>
      </c>
      <c r="J31" s="82">
        <f t="shared" si="3"/>
        <v>-204</v>
      </c>
      <c r="K31" s="4"/>
    </row>
    <row r="32" spans="1:11" ht="15">
      <c r="A32" s="50">
        <v>31</v>
      </c>
      <c r="B32" s="119" t="s">
        <v>123</v>
      </c>
      <c r="C32" s="82">
        <v>20407</v>
      </c>
      <c r="D32" s="64">
        <v>21420</v>
      </c>
      <c r="E32" s="82">
        <v>21004</v>
      </c>
      <c r="F32" s="118">
        <f t="shared" si="0"/>
        <v>0.0122812956989153</v>
      </c>
      <c r="G32" s="118">
        <f t="shared" si="1"/>
        <v>0.029254667516048414</v>
      </c>
      <c r="H32" s="64">
        <f t="shared" si="2"/>
        <v>597</v>
      </c>
      <c r="I32" s="48">
        <f t="shared" si="4"/>
        <v>0.01206279929684185</v>
      </c>
      <c r="J32" s="82">
        <f t="shared" si="3"/>
        <v>-416</v>
      </c>
      <c r="K32" s="4"/>
    </row>
    <row r="33" spans="1:11" ht="15">
      <c r="A33" s="50">
        <v>32</v>
      </c>
      <c r="B33" s="119" t="s">
        <v>124</v>
      </c>
      <c r="C33" s="82">
        <v>8007</v>
      </c>
      <c r="D33" s="64">
        <v>8534</v>
      </c>
      <c r="E33" s="82">
        <v>8398</v>
      </c>
      <c r="F33" s="118">
        <f t="shared" si="0"/>
        <v>0.004910413315534693</v>
      </c>
      <c r="G33" s="118">
        <f t="shared" si="1"/>
        <v>0.04883227176220807</v>
      </c>
      <c r="H33" s="64">
        <f t="shared" si="2"/>
        <v>391</v>
      </c>
      <c r="I33" s="48">
        <f t="shared" si="4"/>
        <v>0.007900426340142652</v>
      </c>
      <c r="J33" s="82">
        <f t="shared" si="3"/>
        <v>-136</v>
      </c>
      <c r="K33" s="4"/>
    </row>
    <row r="34" spans="1:11" ht="15">
      <c r="A34" s="50">
        <v>33</v>
      </c>
      <c r="B34" s="119" t="s">
        <v>125</v>
      </c>
      <c r="C34" s="82">
        <v>32909</v>
      </c>
      <c r="D34" s="64">
        <v>34966</v>
      </c>
      <c r="E34" s="82">
        <v>34365</v>
      </c>
      <c r="F34" s="118">
        <f t="shared" si="0"/>
        <v>0.020093635816664648</v>
      </c>
      <c r="G34" s="118">
        <f t="shared" si="1"/>
        <v>0.04424321614148105</v>
      </c>
      <c r="H34" s="64">
        <f t="shared" si="2"/>
        <v>1456</v>
      </c>
      <c r="I34" s="48">
        <f t="shared" si="4"/>
        <v>0.029419490412398212</v>
      </c>
      <c r="J34" s="82">
        <f t="shared" si="3"/>
        <v>-601</v>
      </c>
      <c r="K34" s="4"/>
    </row>
    <row r="35" spans="1:10" ht="15">
      <c r="A35" s="50">
        <v>34</v>
      </c>
      <c r="B35" s="119" t="s">
        <v>126</v>
      </c>
      <c r="C35" s="82">
        <v>491773</v>
      </c>
      <c r="D35" s="64">
        <v>504796</v>
      </c>
      <c r="E35" s="82">
        <v>499969</v>
      </c>
      <c r="F35" s="118">
        <f t="shared" si="0"/>
        <v>0.2923379893968284</v>
      </c>
      <c r="G35" s="118">
        <f t="shared" si="1"/>
        <v>0.016666226083985904</v>
      </c>
      <c r="H35" s="64">
        <f t="shared" si="2"/>
        <v>8196</v>
      </c>
      <c r="I35" s="48">
        <f t="shared" si="4"/>
        <v>0.1656058677335273</v>
      </c>
      <c r="J35" s="82">
        <f t="shared" si="3"/>
        <v>-4827</v>
      </c>
    </row>
    <row r="36" spans="1:10" ht="15">
      <c r="A36" s="50">
        <v>35</v>
      </c>
      <c r="B36" s="119" t="s">
        <v>127</v>
      </c>
      <c r="C36" s="82">
        <v>116344</v>
      </c>
      <c r="D36" s="64">
        <v>121081</v>
      </c>
      <c r="E36" s="82">
        <v>119869</v>
      </c>
      <c r="F36" s="118">
        <f t="shared" si="0"/>
        <v>0.07008887041198239</v>
      </c>
      <c r="G36" s="118">
        <f t="shared" si="1"/>
        <v>0.030298081551261777</v>
      </c>
      <c r="H36" s="64">
        <f t="shared" si="2"/>
        <v>3525</v>
      </c>
      <c r="I36" s="48">
        <f t="shared" si="4"/>
        <v>0.07122507122507123</v>
      </c>
      <c r="J36" s="82">
        <f t="shared" si="3"/>
        <v>-1212</v>
      </c>
    </row>
    <row r="37" spans="1:10" ht="15">
      <c r="A37" s="50">
        <v>36</v>
      </c>
      <c r="B37" s="119" t="s">
        <v>128</v>
      </c>
      <c r="C37" s="82">
        <v>2479</v>
      </c>
      <c r="D37" s="64">
        <v>2792</v>
      </c>
      <c r="E37" s="82">
        <v>2678</v>
      </c>
      <c r="F37" s="118">
        <f t="shared" si="0"/>
        <v>0.0015658593544893914</v>
      </c>
      <c r="G37" s="118">
        <f t="shared" si="1"/>
        <v>0.08027430415490117</v>
      </c>
      <c r="H37" s="64">
        <f t="shared" si="2"/>
        <v>199</v>
      </c>
      <c r="I37" s="48">
        <f t="shared" si="4"/>
        <v>0.0040209330989472835</v>
      </c>
      <c r="J37" s="82">
        <f t="shared" si="3"/>
        <v>-114</v>
      </c>
    </row>
    <row r="38" spans="1:10" ht="15">
      <c r="A38" s="50">
        <v>37</v>
      </c>
      <c r="B38" s="119" t="s">
        <v>129</v>
      </c>
      <c r="C38" s="82">
        <v>6294</v>
      </c>
      <c r="D38" s="64">
        <v>6863</v>
      </c>
      <c r="E38" s="82">
        <v>6632</v>
      </c>
      <c r="F38" s="118">
        <f t="shared" si="0"/>
        <v>0.0038778115156735036</v>
      </c>
      <c r="G38" s="118">
        <f t="shared" si="1"/>
        <v>0.05370193835398793</v>
      </c>
      <c r="H38" s="64">
        <f t="shared" si="2"/>
        <v>338</v>
      </c>
      <c r="I38" s="48">
        <f t="shared" si="4"/>
        <v>0.006829524560021014</v>
      </c>
      <c r="J38" s="82">
        <f t="shared" si="3"/>
        <v>-231</v>
      </c>
    </row>
    <row r="39" spans="1:10" ht="15">
      <c r="A39" s="50">
        <v>38</v>
      </c>
      <c r="B39" s="119" t="s">
        <v>130</v>
      </c>
      <c r="C39" s="82">
        <v>27801</v>
      </c>
      <c r="D39" s="64">
        <v>29346</v>
      </c>
      <c r="E39" s="82">
        <v>28706</v>
      </c>
      <c r="F39" s="118">
        <f t="shared" si="0"/>
        <v>0.016784749301707418</v>
      </c>
      <c r="G39" s="118">
        <f t="shared" si="1"/>
        <v>0.03255278587101183</v>
      </c>
      <c r="H39" s="64">
        <f t="shared" si="2"/>
        <v>905</v>
      </c>
      <c r="I39" s="48">
        <f t="shared" si="4"/>
        <v>0.01828615303792609</v>
      </c>
      <c r="J39" s="82">
        <f t="shared" si="3"/>
        <v>-640</v>
      </c>
    </row>
    <row r="40" spans="1:10" ht="15">
      <c r="A40" s="50">
        <v>39</v>
      </c>
      <c r="B40" s="119" t="s">
        <v>131</v>
      </c>
      <c r="C40" s="82">
        <v>7380</v>
      </c>
      <c r="D40" s="64">
        <v>7891</v>
      </c>
      <c r="E40" s="82">
        <v>7699</v>
      </c>
      <c r="F40" s="118">
        <f t="shared" si="0"/>
        <v>0.004501699466099262</v>
      </c>
      <c r="G40" s="118">
        <f t="shared" si="1"/>
        <v>0.043224932249322494</v>
      </c>
      <c r="H40" s="64">
        <f t="shared" si="2"/>
        <v>319</v>
      </c>
      <c r="I40" s="48">
        <f t="shared" si="4"/>
        <v>0.006445616374694389</v>
      </c>
      <c r="J40" s="82">
        <f t="shared" si="3"/>
        <v>-192</v>
      </c>
    </row>
    <row r="41" spans="1:10" ht="15">
      <c r="A41" s="50">
        <v>40</v>
      </c>
      <c r="B41" s="119" t="s">
        <v>132</v>
      </c>
      <c r="C41" s="82">
        <v>3376</v>
      </c>
      <c r="D41" s="64">
        <v>3718</v>
      </c>
      <c r="E41" s="82">
        <v>3592</v>
      </c>
      <c r="F41" s="118">
        <f t="shared" si="0"/>
        <v>0.002100286333579497</v>
      </c>
      <c r="G41" s="118">
        <f t="shared" si="1"/>
        <v>0.06398104265402843</v>
      </c>
      <c r="H41" s="64">
        <f t="shared" si="2"/>
        <v>216</v>
      </c>
      <c r="I41" s="48">
        <f t="shared" si="4"/>
        <v>0.00436442989634479</v>
      </c>
      <c r="J41" s="82">
        <f t="shared" si="3"/>
        <v>-126</v>
      </c>
    </row>
    <row r="42" spans="1:10" ht="15">
      <c r="A42" s="50">
        <v>41</v>
      </c>
      <c r="B42" s="119" t="s">
        <v>133</v>
      </c>
      <c r="C42" s="82">
        <v>40050</v>
      </c>
      <c r="D42" s="64">
        <v>42443</v>
      </c>
      <c r="E42" s="82">
        <v>42133</v>
      </c>
      <c r="F42" s="118">
        <f t="shared" si="0"/>
        <v>0.0246356804266996</v>
      </c>
      <c r="G42" s="118">
        <f t="shared" si="1"/>
        <v>0.052009987515605496</v>
      </c>
      <c r="H42" s="64">
        <f t="shared" si="2"/>
        <v>2083</v>
      </c>
      <c r="I42" s="48">
        <f t="shared" si="4"/>
        <v>0.042088460528176844</v>
      </c>
      <c r="J42" s="82">
        <f t="shared" si="3"/>
        <v>-310</v>
      </c>
    </row>
    <row r="43" spans="1:10" ht="15">
      <c r="A43" s="50">
        <v>42</v>
      </c>
      <c r="B43" s="119" t="s">
        <v>134</v>
      </c>
      <c r="C43" s="82">
        <v>40012</v>
      </c>
      <c r="D43" s="64">
        <v>42900</v>
      </c>
      <c r="E43" s="82">
        <v>41881</v>
      </c>
      <c r="F43" s="118">
        <f t="shared" si="0"/>
        <v>0.0244883329444997</v>
      </c>
      <c r="G43" s="118">
        <f t="shared" si="1"/>
        <v>0.0467109867039888</v>
      </c>
      <c r="H43" s="64">
        <f t="shared" si="2"/>
        <v>1869</v>
      </c>
      <c r="I43" s="48">
        <f t="shared" si="4"/>
        <v>0.03776444201976117</v>
      </c>
      <c r="J43" s="82">
        <f t="shared" si="3"/>
        <v>-1019</v>
      </c>
    </row>
    <row r="44" spans="1:10" ht="15">
      <c r="A44" s="50">
        <v>43</v>
      </c>
      <c r="B44" s="119" t="s">
        <v>135</v>
      </c>
      <c r="C44" s="82">
        <v>9764</v>
      </c>
      <c r="D44" s="64">
        <v>10224</v>
      </c>
      <c r="E44" s="82">
        <v>9877</v>
      </c>
      <c r="F44" s="118">
        <f t="shared" si="0"/>
        <v>0.005775202705112665</v>
      </c>
      <c r="G44" s="118">
        <f t="shared" si="1"/>
        <v>0.011573125768127817</v>
      </c>
      <c r="H44" s="64">
        <f t="shared" si="2"/>
        <v>113</v>
      </c>
      <c r="I44" s="48">
        <f t="shared" si="4"/>
        <v>0.002283243417995191</v>
      </c>
      <c r="J44" s="82">
        <f t="shared" si="3"/>
        <v>-347</v>
      </c>
    </row>
    <row r="45" spans="1:10" ht="15">
      <c r="A45" s="50">
        <v>44</v>
      </c>
      <c r="B45" s="119" t="s">
        <v>136</v>
      </c>
      <c r="C45" s="82">
        <v>10023</v>
      </c>
      <c r="D45" s="64">
        <v>10845</v>
      </c>
      <c r="E45" s="82">
        <v>10544</v>
      </c>
      <c r="F45" s="118">
        <f t="shared" si="0"/>
        <v>0.006165205763157633</v>
      </c>
      <c r="G45" s="118">
        <f t="shared" si="1"/>
        <v>0.05198044497655393</v>
      </c>
      <c r="H45" s="64">
        <f t="shared" si="2"/>
        <v>521</v>
      </c>
      <c r="I45" s="48">
        <f t="shared" si="4"/>
        <v>0.01052716655553535</v>
      </c>
      <c r="J45" s="82">
        <f t="shared" si="3"/>
        <v>-301</v>
      </c>
    </row>
    <row r="46" spans="1:10" ht="15">
      <c r="A46" s="50">
        <v>45</v>
      </c>
      <c r="B46" s="119" t="s">
        <v>137</v>
      </c>
      <c r="C46" s="82">
        <v>24945</v>
      </c>
      <c r="D46" s="64">
        <v>26508</v>
      </c>
      <c r="E46" s="82">
        <v>26005</v>
      </c>
      <c r="F46" s="118">
        <f t="shared" si="0"/>
        <v>0.015205441565906131</v>
      </c>
      <c r="G46" s="118">
        <f t="shared" si="1"/>
        <v>0.04249348566847064</v>
      </c>
      <c r="H46" s="64">
        <f t="shared" si="2"/>
        <v>1060</v>
      </c>
      <c r="I46" s="48">
        <f t="shared" si="4"/>
        <v>0.021418035602432765</v>
      </c>
      <c r="J46" s="82">
        <f t="shared" si="3"/>
        <v>-503</v>
      </c>
    </row>
    <row r="47" spans="1:10" ht="15">
      <c r="A47" s="50">
        <v>46</v>
      </c>
      <c r="B47" s="119" t="s">
        <v>138</v>
      </c>
      <c r="C47" s="82">
        <v>12887</v>
      </c>
      <c r="D47" s="64">
        <v>14005</v>
      </c>
      <c r="E47" s="82">
        <v>13590</v>
      </c>
      <c r="F47" s="118">
        <f t="shared" si="0"/>
        <v>0.007946239218637352</v>
      </c>
      <c r="G47" s="118">
        <f t="shared" si="1"/>
        <v>0.05455109800574222</v>
      </c>
      <c r="H47" s="64">
        <f t="shared" si="2"/>
        <v>703</v>
      </c>
      <c r="I47" s="48">
        <f t="shared" si="4"/>
        <v>0.014204602857085127</v>
      </c>
      <c r="J47" s="82">
        <f t="shared" si="3"/>
        <v>-415</v>
      </c>
    </row>
    <row r="48" spans="1:10" ht="15">
      <c r="A48" s="50">
        <v>47</v>
      </c>
      <c r="B48" s="119" t="s">
        <v>139</v>
      </c>
      <c r="C48" s="82">
        <v>4763</v>
      </c>
      <c r="D48" s="64">
        <v>5050</v>
      </c>
      <c r="E48" s="82">
        <v>4878</v>
      </c>
      <c r="F48" s="118">
        <f t="shared" si="0"/>
        <v>0.002852226262583738</v>
      </c>
      <c r="G48" s="118">
        <f t="shared" si="1"/>
        <v>0.024144446777241233</v>
      </c>
      <c r="H48" s="64">
        <f t="shared" si="2"/>
        <v>115</v>
      </c>
      <c r="I48" s="48">
        <f t="shared" si="4"/>
        <v>0.0023236548059243096</v>
      </c>
      <c r="J48" s="82">
        <f t="shared" si="3"/>
        <v>-172</v>
      </c>
    </row>
    <row r="49" spans="1:10" ht="15">
      <c r="A49" s="50">
        <v>48</v>
      </c>
      <c r="B49" s="119" t="s">
        <v>140</v>
      </c>
      <c r="C49" s="82">
        <v>31053</v>
      </c>
      <c r="D49" s="64">
        <v>32961</v>
      </c>
      <c r="E49" s="82">
        <v>32197</v>
      </c>
      <c r="F49" s="118">
        <f t="shared" si="0"/>
        <v>0.018825979699960766</v>
      </c>
      <c r="G49" s="118">
        <f t="shared" si="1"/>
        <v>0.03684024087849805</v>
      </c>
      <c r="H49" s="64">
        <f t="shared" si="2"/>
        <v>1144</v>
      </c>
      <c r="I49" s="48">
        <f t="shared" si="4"/>
        <v>0.02311531389545574</v>
      </c>
      <c r="J49" s="82">
        <f t="shared" si="3"/>
        <v>-764</v>
      </c>
    </row>
    <row r="50" spans="1:10" ht="15">
      <c r="A50" s="50">
        <v>49</v>
      </c>
      <c r="B50" s="119" t="s">
        <v>141</v>
      </c>
      <c r="C50" s="82">
        <v>1802</v>
      </c>
      <c r="D50" s="64">
        <v>1996</v>
      </c>
      <c r="E50" s="82">
        <v>1937</v>
      </c>
      <c r="F50" s="118">
        <f t="shared" si="0"/>
        <v>0.0011325875913539773</v>
      </c>
      <c r="G50" s="118">
        <f t="shared" si="1"/>
        <v>0.07491675915649279</v>
      </c>
      <c r="H50" s="64">
        <f t="shared" si="2"/>
        <v>135</v>
      </c>
      <c r="I50" s="48">
        <f t="shared" si="4"/>
        <v>0.002727768685215494</v>
      </c>
      <c r="J50" s="82">
        <f t="shared" si="3"/>
        <v>-59</v>
      </c>
    </row>
    <row r="51" spans="1:10" ht="15">
      <c r="A51" s="50">
        <v>50</v>
      </c>
      <c r="B51" s="119" t="s">
        <v>142</v>
      </c>
      <c r="C51" s="82">
        <v>5564</v>
      </c>
      <c r="D51" s="64">
        <v>5946</v>
      </c>
      <c r="E51" s="82">
        <v>5759</v>
      </c>
      <c r="F51" s="118">
        <f t="shared" si="0"/>
        <v>0.0033673577380524287</v>
      </c>
      <c r="G51" s="118">
        <f t="shared" si="1"/>
        <v>0.035046728971962614</v>
      </c>
      <c r="H51" s="64">
        <f t="shared" si="2"/>
        <v>195</v>
      </c>
      <c r="I51" s="48">
        <f t="shared" si="4"/>
        <v>0.003940110323089046</v>
      </c>
      <c r="J51" s="82">
        <f t="shared" si="3"/>
        <v>-187</v>
      </c>
    </row>
    <row r="52" spans="1:10" ht="15">
      <c r="A52" s="50">
        <v>51</v>
      </c>
      <c r="B52" s="119" t="s">
        <v>143</v>
      </c>
      <c r="C52" s="82">
        <v>5162</v>
      </c>
      <c r="D52" s="64">
        <v>5540</v>
      </c>
      <c r="E52" s="82">
        <v>5290</v>
      </c>
      <c r="F52" s="118">
        <f t="shared" si="0"/>
        <v>0.003093127701735952</v>
      </c>
      <c r="G52" s="118">
        <f t="shared" si="1"/>
        <v>0.02479659046881054</v>
      </c>
      <c r="H52" s="64">
        <f t="shared" si="2"/>
        <v>128</v>
      </c>
      <c r="I52" s="48">
        <f t="shared" si="4"/>
        <v>0.002586328827463579</v>
      </c>
      <c r="J52" s="82">
        <f t="shared" si="3"/>
        <v>-250</v>
      </c>
    </row>
    <row r="53" spans="1:10" ht="15">
      <c r="A53" s="50">
        <v>52</v>
      </c>
      <c r="B53" s="119" t="s">
        <v>144</v>
      </c>
      <c r="C53" s="82">
        <v>10880</v>
      </c>
      <c r="D53" s="64">
        <v>11445</v>
      </c>
      <c r="E53" s="82">
        <v>11207</v>
      </c>
      <c r="F53" s="118">
        <f t="shared" si="0"/>
        <v>0.006552869972278793</v>
      </c>
      <c r="G53" s="118">
        <f t="shared" si="1"/>
        <v>0.03005514705882353</v>
      </c>
      <c r="H53" s="64">
        <f t="shared" si="2"/>
        <v>327</v>
      </c>
      <c r="I53" s="48">
        <f t="shared" si="4"/>
        <v>0.006607261926410863</v>
      </c>
      <c r="J53" s="82">
        <f t="shared" si="3"/>
        <v>-238</v>
      </c>
    </row>
    <row r="54" spans="1:10" ht="15">
      <c r="A54" s="50">
        <v>53</v>
      </c>
      <c r="B54" s="119" t="s">
        <v>145</v>
      </c>
      <c r="C54" s="82">
        <v>5925</v>
      </c>
      <c r="D54" s="64">
        <v>6213</v>
      </c>
      <c r="E54" s="82">
        <v>6036</v>
      </c>
      <c r="F54" s="118">
        <f t="shared" si="0"/>
        <v>0.003529323026026126</v>
      </c>
      <c r="G54" s="118">
        <f t="shared" si="1"/>
        <v>0.018734177215189874</v>
      </c>
      <c r="H54" s="64">
        <f t="shared" si="2"/>
        <v>111</v>
      </c>
      <c r="I54" s="48">
        <f t="shared" si="4"/>
        <v>0.0022428320300660726</v>
      </c>
      <c r="J54" s="82">
        <f t="shared" si="3"/>
        <v>-177</v>
      </c>
    </row>
    <row r="55" spans="1:10" ht="15">
      <c r="A55" s="50">
        <v>54</v>
      </c>
      <c r="B55" s="119" t="s">
        <v>146</v>
      </c>
      <c r="C55" s="82">
        <v>19931</v>
      </c>
      <c r="D55" s="64">
        <v>21603</v>
      </c>
      <c r="E55" s="82">
        <v>21337</v>
      </c>
      <c r="F55" s="118">
        <f t="shared" si="0"/>
        <v>0.012476004871822308</v>
      </c>
      <c r="G55" s="118">
        <f t="shared" si="1"/>
        <v>0.07054337464251668</v>
      </c>
      <c r="H55" s="64">
        <f t="shared" si="2"/>
        <v>1406</v>
      </c>
      <c r="I55" s="48">
        <f t="shared" si="4"/>
        <v>0.028409205714170254</v>
      </c>
      <c r="J55" s="82">
        <f t="shared" si="3"/>
        <v>-266</v>
      </c>
    </row>
    <row r="56" spans="1:10" ht="15">
      <c r="A56" s="50">
        <v>55</v>
      </c>
      <c r="B56" s="119" t="s">
        <v>147</v>
      </c>
      <c r="C56" s="82">
        <v>22420</v>
      </c>
      <c r="D56" s="64">
        <v>23744</v>
      </c>
      <c r="E56" s="82">
        <v>23305</v>
      </c>
      <c r="F56" s="118">
        <f t="shared" si="0"/>
        <v>0.013626718542335797</v>
      </c>
      <c r="G56" s="118">
        <f t="shared" si="1"/>
        <v>0.039473684210526314</v>
      </c>
      <c r="H56" s="64">
        <f t="shared" si="2"/>
        <v>885</v>
      </c>
      <c r="I56" s="48">
        <f t="shared" si="4"/>
        <v>0.017882039158634903</v>
      </c>
      <c r="J56" s="82">
        <f t="shared" si="3"/>
        <v>-439</v>
      </c>
    </row>
    <row r="57" spans="1:10" ht="15">
      <c r="A57" s="50">
        <v>56</v>
      </c>
      <c r="B57" s="119" t="s">
        <v>148</v>
      </c>
      <c r="C57" s="82">
        <v>1834</v>
      </c>
      <c r="D57" s="64">
        <v>2018</v>
      </c>
      <c r="E57" s="82">
        <v>1959</v>
      </c>
      <c r="F57" s="118">
        <f t="shared" si="0"/>
        <v>0.0011454512604349206</v>
      </c>
      <c r="G57" s="118">
        <f t="shared" si="1"/>
        <v>0.06815703380588876</v>
      </c>
      <c r="H57" s="64">
        <f t="shared" si="2"/>
        <v>125</v>
      </c>
      <c r="I57" s="48">
        <f t="shared" si="4"/>
        <v>0.0025257117455699018</v>
      </c>
      <c r="J57" s="82">
        <f t="shared" si="3"/>
        <v>-59</v>
      </c>
    </row>
    <row r="58" spans="1:10" ht="15">
      <c r="A58" s="50">
        <v>57</v>
      </c>
      <c r="B58" s="119" t="s">
        <v>149</v>
      </c>
      <c r="C58" s="82">
        <v>3621</v>
      </c>
      <c r="D58" s="64">
        <v>3884</v>
      </c>
      <c r="E58" s="82">
        <v>3747</v>
      </c>
      <c r="F58" s="118">
        <f t="shared" si="0"/>
        <v>0.0021909167293770533</v>
      </c>
      <c r="G58" s="118">
        <f t="shared" si="1"/>
        <v>0.0347970173985087</v>
      </c>
      <c r="H58" s="64">
        <f t="shared" si="2"/>
        <v>126</v>
      </c>
      <c r="I58" s="48">
        <f t="shared" si="4"/>
        <v>0.002545917439534461</v>
      </c>
      <c r="J58" s="82">
        <f t="shared" si="3"/>
        <v>-137</v>
      </c>
    </row>
    <row r="59" spans="1:10" ht="15">
      <c r="A59" s="50">
        <v>58</v>
      </c>
      <c r="B59" s="119" t="s">
        <v>150</v>
      </c>
      <c r="C59" s="82">
        <v>8148</v>
      </c>
      <c r="D59" s="64">
        <v>9158</v>
      </c>
      <c r="E59" s="82">
        <v>8706</v>
      </c>
      <c r="F59" s="118">
        <f t="shared" si="0"/>
        <v>0.005090504682667901</v>
      </c>
      <c r="G59" s="118">
        <f t="shared" si="1"/>
        <v>0.06848306332842416</v>
      </c>
      <c r="H59" s="64">
        <f t="shared" si="2"/>
        <v>558</v>
      </c>
      <c r="I59" s="48">
        <f t="shared" si="4"/>
        <v>0.01127477723222404</v>
      </c>
      <c r="J59" s="82">
        <f t="shared" si="3"/>
        <v>-452</v>
      </c>
    </row>
    <row r="60" spans="1:10" ht="15">
      <c r="A60" s="50">
        <v>59</v>
      </c>
      <c r="B60" s="119" t="s">
        <v>151</v>
      </c>
      <c r="C60" s="82">
        <v>21003</v>
      </c>
      <c r="D60" s="64">
        <v>22271</v>
      </c>
      <c r="E60" s="82">
        <v>21890</v>
      </c>
      <c r="F60" s="118">
        <f t="shared" si="0"/>
        <v>0.01279935073553875</v>
      </c>
      <c r="G60" s="118">
        <f t="shared" si="1"/>
        <v>0.042232062086368614</v>
      </c>
      <c r="H60" s="64">
        <f t="shared" si="2"/>
        <v>887</v>
      </c>
      <c r="I60" s="48">
        <f t="shared" si="4"/>
        <v>0.017922450546564023</v>
      </c>
      <c r="J60" s="82">
        <f t="shared" si="3"/>
        <v>-381</v>
      </c>
    </row>
    <row r="61" spans="1:10" ht="15">
      <c r="A61" s="50">
        <v>60</v>
      </c>
      <c r="B61" s="119" t="s">
        <v>152</v>
      </c>
      <c r="C61" s="82">
        <v>7372</v>
      </c>
      <c r="D61" s="64">
        <v>7779</v>
      </c>
      <c r="E61" s="82">
        <v>7581</v>
      </c>
      <c r="F61" s="118">
        <f t="shared" si="0"/>
        <v>0.004432703422846929</v>
      </c>
      <c r="G61" s="118">
        <f t="shared" si="1"/>
        <v>0.028350515463917526</v>
      </c>
      <c r="H61" s="64">
        <f t="shared" si="2"/>
        <v>209</v>
      </c>
      <c r="I61" s="48">
        <f t="shared" si="4"/>
        <v>0.004222990038592876</v>
      </c>
      <c r="J61" s="82">
        <f t="shared" si="3"/>
        <v>-198</v>
      </c>
    </row>
    <row r="62" spans="1:10" ht="15">
      <c r="A62" s="50">
        <v>61</v>
      </c>
      <c r="B62" s="119" t="s">
        <v>153</v>
      </c>
      <c r="C62" s="82">
        <v>15760</v>
      </c>
      <c r="D62" s="64">
        <v>16357</v>
      </c>
      <c r="E62" s="82">
        <v>15944</v>
      </c>
      <c r="F62" s="118">
        <f t="shared" si="0"/>
        <v>0.009322651810298302</v>
      </c>
      <c r="G62" s="118">
        <f t="shared" si="1"/>
        <v>0.011675126903553299</v>
      </c>
      <c r="H62" s="64">
        <f t="shared" si="2"/>
        <v>184</v>
      </c>
      <c r="I62" s="48">
        <f t="shared" si="4"/>
        <v>0.0037178476894788952</v>
      </c>
      <c r="J62" s="82">
        <f t="shared" si="3"/>
        <v>-413</v>
      </c>
    </row>
    <row r="63" spans="1:10" ht="15">
      <c r="A63" s="50">
        <v>62</v>
      </c>
      <c r="B63" s="119" t="s">
        <v>154</v>
      </c>
      <c r="C63" s="82">
        <v>1019</v>
      </c>
      <c r="D63" s="64">
        <v>1167</v>
      </c>
      <c r="E63" s="82">
        <v>1060</v>
      </c>
      <c r="F63" s="118">
        <f t="shared" si="0"/>
        <v>0.0006197949648090944</v>
      </c>
      <c r="G63" s="118">
        <f t="shared" si="1"/>
        <v>0.040235525024533855</v>
      </c>
      <c r="H63" s="64">
        <f t="shared" si="2"/>
        <v>41</v>
      </c>
      <c r="I63" s="48">
        <f t="shared" si="4"/>
        <v>0.0008284334525469277</v>
      </c>
      <c r="J63" s="82">
        <f t="shared" si="3"/>
        <v>-107</v>
      </c>
    </row>
    <row r="64" spans="1:10" ht="15">
      <c r="A64" s="50">
        <v>63</v>
      </c>
      <c r="B64" s="119" t="s">
        <v>155</v>
      </c>
      <c r="C64" s="82">
        <v>10685</v>
      </c>
      <c r="D64" s="64">
        <v>11842</v>
      </c>
      <c r="E64" s="82">
        <v>11521</v>
      </c>
      <c r="F64" s="118">
        <f t="shared" si="0"/>
        <v>0.006736469612797714</v>
      </c>
      <c r="G64" s="118">
        <f t="shared" si="1"/>
        <v>0.0782405240992045</v>
      </c>
      <c r="H64" s="64">
        <f t="shared" si="2"/>
        <v>836</v>
      </c>
      <c r="I64" s="48">
        <f t="shared" si="4"/>
        <v>0.016891960154371503</v>
      </c>
      <c r="J64" s="82">
        <f t="shared" si="3"/>
        <v>-321</v>
      </c>
    </row>
    <row r="65" spans="1:10" ht="15">
      <c r="A65" s="50">
        <v>64</v>
      </c>
      <c r="B65" s="119" t="s">
        <v>156</v>
      </c>
      <c r="C65" s="82">
        <v>7908</v>
      </c>
      <c r="D65" s="64">
        <v>8333</v>
      </c>
      <c r="E65" s="82">
        <v>8084</v>
      </c>
      <c r="F65" s="118">
        <f t="shared" si="0"/>
        <v>0.004726813675015772</v>
      </c>
      <c r="G65" s="118">
        <f t="shared" si="1"/>
        <v>0.02225594334850784</v>
      </c>
      <c r="H65" s="64">
        <f t="shared" si="2"/>
        <v>176</v>
      </c>
      <c r="I65" s="48">
        <f t="shared" si="4"/>
        <v>0.0035562021377624213</v>
      </c>
      <c r="J65" s="82">
        <f t="shared" si="3"/>
        <v>-249</v>
      </c>
    </row>
    <row r="66" spans="1:10" ht="15">
      <c r="A66" s="50">
        <v>65</v>
      </c>
      <c r="B66" s="119" t="s">
        <v>157</v>
      </c>
      <c r="C66" s="82">
        <v>6370</v>
      </c>
      <c r="D66" s="64">
        <v>6931</v>
      </c>
      <c r="E66" s="82">
        <v>6788</v>
      </c>
      <c r="F66" s="118">
        <f aca="true" t="shared" si="5" ref="F66:F83">E66/$E$83</f>
        <v>0.0039690266237020115</v>
      </c>
      <c r="G66" s="118">
        <f aca="true" t="shared" si="6" ref="G66:G83">(E66-C66)/C66</f>
        <v>0.06562009419152276</v>
      </c>
      <c r="H66" s="64">
        <f aca="true" t="shared" si="7" ref="H66:H83">E66-C66</f>
        <v>418</v>
      </c>
      <c r="I66" s="48">
        <f t="shared" si="4"/>
        <v>0.008445980077185751</v>
      </c>
      <c r="J66" s="82">
        <f aca="true" t="shared" si="8" ref="J66:J83">E66-D66</f>
        <v>-143</v>
      </c>
    </row>
    <row r="67" spans="1:10" ht="15">
      <c r="A67" s="50">
        <v>66</v>
      </c>
      <c r="B67" s="119" t="s">
        <v>158</v>
      </c>
      <c r="C67" s="82">
        <v>5062</v>
      </c>
      <c r="D67" s="64">
        <v>5550</v>
      </c>
      <c r="E67" s="82">
        <v>5315</v>
      </c>
      <c r="F67" s="118">
        <f t="shared" si="5"/>
        <v>0.0031077455075097515</v>
      </c>
      <c r="G67" s="118">
        <f t="shared" si="6"/>
        <v>0.04998024496246543</v>
      </c>
      <c r="H67" s="64">
        <f t="shared" si="7"/>
        <v>253</v>
      </c>
      <c r="I67" s="48">
        <f aca="true" t="shared" si="9" ref="I67:I83">H67/$H$83</f>
        <v>0.005112040573033481</v>
      </c>
      <c r="J67" s="82">
        <f t="shared" si="8"/>
        <v>-235</v>
      </c>
    </row>
    <row r="68" spans="1:11" ht="15">
      <c r="A68" s="50">
        <v>67</v>
      </c>
      <c r="B68" s="119" t="s">
        <v>159</v>
      </c>
      <c r="C68" s="82">
        <v>10462</v>
      </c>
      <c r="D68" s="64">
        <v>10866</v>
      </c>
      <c r="E68" s="82">
        <v>10614</v>
      </c>
      <c r="F68" s="118">
        <f t="shared" si="5"/>
        <v>0.006206135619324271</v>
      </c>
      <c r="G68" s="118">
        <f t="shared" si="6"/>
        <v>0.014528770789523991</v>
      </c>
      <c r="H68" s="64">
        <f t="shared" si="7"/>
        <v>152</v>
      </c>
      <c r="I68" s="48">
        <f t="shared" si="9"/>
        <v>0.0030712654826130005</v>
      </c>
      <c r="J68" s="82">
        <f t="shared" si="8"/>
        <v>-252</v>
      </c>
      <c r="K68" s="11"/>
    </row>
    <row r="69" spans="1:10" ht="15">
      <c r="A69" s="50">
        <v>68</v>
      </c>
      <c r="B69" s="119" t="s">
        <v>160</v>
      </c>
      <c r="C69" s="82">
        <v>5687</v>
      </c>
      <c r="D69" s="64">
        <v>6407</v>
      </c>
      <c r="E69" s="82">
        <v>6151</v>
      </c>
      <c r="F69" s="118">
        <f t="shared" si="5"/>
        <v>0.0035965649325856034</v>
      </c>
      <c r="G69" s="118">
        <f t="shared" si="6"/>
        <v>0.08158959029365219</v>
      </c>
      <c r="H69" s="64">
        <f t="shared" si="7"/>
        <v>464</v>
      </c>
      <c r="I69" s="48">
        <f t="shared" si="9"/>
        <v>0.009375441999555475</v>
      </c>
      <c r="J69" s="82">
        <f t="shared" si="8"/>
        <v>-256</v>
      </c>
    </row>
    <row r="70" spans="1:10" ht="15">
      <c r="A70" s="50">
        <v>69</v>
      </c>
      <c r="B70" s="119" t="s">
        <v>161</v>
      </c>
      <c r="C70" s="82">
        <v>981</v>
      </c>
      <c r="D70" s="64">
        <v>1091</v>
      </c>
      <c r="E70" s="82">
        <v>1036</v>
      </c>
      <c r="F70" s="118">
        <f t="shared" si="5"/>
        <v>0.000605761871266247</v>
      </c>
      <c r="G70" s="118">
        <f t="shared" si="6"/>
        <v>0.05606523955147808</v>
      </c>
      <c r="H70" s="64">
        <f t="shared" si="7"/>
        <v>55</v>
      </c>
      <c r="I70" s="48">
        <f t="shared" si="9"/>
        <v>0.0011113131680507567</v>
      </c>
      <c r="J70" s="82">
        <f t="shared" si="8"/>
        <v>-55</v>
      </c>
    </row>
    <row r="71" spans="1:10" ht="15">
      <c r="A71" s="50">
        <v>70</v>
      </c>
      <c r="B71" s="119" t="s">
        <v>162</v>
      </c>
      <c r="C71" s="82">
        <v>3776</v>
      </c>
      <c r="D71" s="64">
        <v>4162</v>
      </c>
      <c r="E71" s="82">
        <v>3987</v>
      </c>
      <c r="F71" s="118">
        <f t="shared" si="5"/>
        <v>0.0023312476648055277</v>
      </c>
      <c r="G71" s="118">
        <f t="shared" si="6"/>
        <v>0.05587923728813559</v>
      </c>
      <c r="H71" s="64">
        <f t="shared" si="7"/>
        <v>211</v>
      </c>
      <c r="I71" s="48">
        <f t="shared" si="9"/>
        <v>0.004263401426521994</v>
      </c>
      <c r="J71" s="82">
        <f t="shared" si="8"/>
        <v>-175</v>
      </c>
    </row>
    <row r="72" spans="1:10" ht="15">
      <c r="A72" s="50">
        <v>71</v>
      </c>
      <c r="B72" s="119" t="s">
        <v>163</v>
      </c>
      <c r="C72" s="82">
        <v>4355</v>
      </c>
      <c r="D72" s="64">
        <v>4642</v>
      </c>
      <c r="E72" s="82">
        <v>4546</v>
      </c>
      <c r="F72" s="118">
        <f t="shared" si="5"/>
        <v>0.002658101801907682</v>
      </c>
      <c r="G72" s="118">
        <f t="shared" si="6"/>
        <v>0.04385763490241102</v>
      </c>
      <c r="H72" s="64">
        <f t="shared" si="7"/>
        <v>191</v>
      </c>
      <c r="I72" s="48">
        <f t="shared" si="9"/>
        <v>0.0038592875472308096</v>
      </c>
      <c r="J72" s="82">
        <f t="shared" si="8"/>
        <v>-96</v>
      </c>
    </row>
    <row r="73" spans="1:10" ht="15">
      <c r="A73" s="50">
        <v>72</v>
      </c>
      <c r="B73" s="119" t="s">
        <v>164</v>
      </c>
      <c r="C73" s="82">
        <v>3305</v>
      </c>
      <c r="D73" s="64">
        <v>3541</v>
      </c>
      <c r="E73" s="82">
        <v>3477</v>
      </c>
      <c r="F73" s="118">
        <f t="shared" si="5"/>
        <v>0.00203304442702002</v>
      </c>
      <c r="G73" s="118">
        <f t="shared" si="6"/>
        <v>0.052042360060514374</v>
      </c>
      <c r="H73" s="64">
        <f t="shared" si="7"/>
        <v>172</v>
      </c>
      <c r="I73" s="48">
        <f t="shared" si="9"/>
        <v>0.003475379361904185</v>
      </c>
      <c r="J73" s="82">
        <f t="shared" si="8"/>
        <v>-64</v>
      </c>
    </row>
    <row r="74" spans="1:10" ht="15">
      <c r="A74" s="50">
        <v>73</v>
      </c>
      <c r="B74" s="119" t="s">
        <v>165</v>
      </c>
      <c r="C74" s="82">
        <v>1952</v>
      </c>
      <c r="D74" s="64">
        <v>1260</v>
      </c>
      <c r="E74" s="82">
        <v>1216</v>
      </c>
      <c r="F74" s="118">
        <f t="shared" si="5"/>
        <v>0.0007110100728376026</v>
      </c>
      <c r="G74" s="118">
        <f t="shared" si="6"/>
        <v>-0.3770491803278688</v>
      </c>
      <c r="H74" s="64">
        <f t="shared" si="7"/>
        <v>-736</v>
      </c>
      <c r="I74" s="48">
        <f t="shared" si="9"/>
        <v>-0.014871390757915581</v>
      </c>
      <c r="J74" s="82">
        <f t="shared" si="8"/>
        <v>-44</v>
      </c>
    </row>
    <row r="75" spans="1:10" ht="15">
      <c r="A75" s="50">
        <v>74</v>
      </c>
      <c r="B75" s="119" t="s">
        <v>166</v>
      </c>
      <c r="C75" s="82">
        <v>3807</v>
      </c>
      <c r="D75" s="64">
        <v>4029</v>
      </c>
      <c r="E75" s="82">
        <v>3913</v>
      </c>
      <c r="F75" s="118">
        <f t="shared" si="5"/>
        <v>0.0022879789597150813</v>
      </c>
      <c r="G75" s="118">
        <f t="shared" si="6"/>
        <v>0.027843446283162595</v>
      </c>
      <c r="H75" s="64">
        <f t="shared" si="7"/>
        <v>106</v>
      </c>
      <c r="I75" s="48">
        <f t="shared" si="9"/>
        <v>0.0021418035602432765</v>
      </c>
      <c r="J75" s="82">
        <f t="shared" si="8"/>
        <v>-116</v>
      </c>
    </row>
    <row r="76" spans="1:10" ht="15">
      <c r="A76" s="50">
        <v>75</v>
      </c>
      <c r="B76" s="119" t="s">
        <v>167</v>
      </c>
      <c r="C76" s="82">
        <v>1042</v>
      </c>
      <c r="D76" s="64">
        <v>1172</v>
      </c>
      <c r="E76" s="82">
        <v>1095</v>
      </c>
      <c r="F76" s="118">
        <f t="shared" si="5"/>
        <v>0.0006402598928924136</v>
      </c>
      <c r="G76" s="118">
        <f t="shared" si="6"/>
        <v>0.0508637236084453</v>
      </c>
      <c r="H76" s="64">
        <f t="shared" si="7"/>
        <v>53</v>
      </c>
      <c r="I76" s="48">
        <f t="shared" si="9"/>
        <v>0.0010709017801216383</v>
      </c>
      <c r="J76" s="82">
        <f t="shared" si="8"/>
        <v>-77</v>
      </c>
    </row>
    <row r="77" spans="1:10" ht="15">
      <c r="A77" s="50">
        <v>76</v>
      </c>
      <c r="B77" s="119" t="s">
        <v>168</v>
      </c>
      <c r="C77" s="82">
        <v>1575</v>
      </c>
      <c r="D77" s="64">
        <v>1677</v>
      </c>
      <c r="E77" s="82">
        <v>1590</v>
      </c>
      <c r="F77" s="118">
        <f t="shared" si="5"/>
        <v>0.0009296924472136415</v>
      </c>
      <c r="G77" s="118">
        <f t="shared" si="6"/>
        <v>0.009523809523809525</v>
      </c>
      <c r="H77" s="64">
        <f t="shared" si="7"/>
        <v>15</v>
      </c>
      <c r="I77" s="48">
        <f t="shared" si="9"/>
        <v>0.0003030854094683882</v>
      </c>
      <c r="J77" s="82">
        <f t="shared" si="8"/>
        <v>-87</v>
      </c>
    </row>
    <row r="78" spans="1:10" ht="15">
      <c r="A78" s="50">
        <v>77</v>
      </c>
      <c r="B78" s="119" t="s">
        <v>169</v>
      </c>
      <c r="C78" s="82">
        <v>6057</v>
      </c>
      <c r="D78" s="64">
        <v>6547</v>
      </c>
      <c r="E78" s="82">
        <v>6484</v>
      </c>
      <c r="F78" s="118">
        <f t="shared" si="5"/>
        <v>0.0037912741054926115</v>
      </c>
      <c r="G78" s="118">
        <f t="shared" si="6"/>
        <v>0.0704969456826812</v>
      </c>
      <c r="H78" s="64">
        <f t="shared" si="7"/>
        <v>427</v>
      </c>
      <c r="I78" s="48">
        <f t="shared" si="9"/>
        <v>0.008627831322866784</v>
      </c>
      <c r="J78" s="82">
        <f t="shared" si="8"/>
        <v>-63</v>
      </c>
    </row>
    <row r="79" spans="1:10" ht="15">
      <c r="A79" s="50">
        <v>78</v>
      </c>
      <c r="B79" s="119" t="s">
        <v>170</v>
      </c>
      <c r="C79" s="82">
        <v>4933</v>
      </c>
      <c r="D79" s="64">
        <v>5142</v>
      </c>
      <c r="E79" s="82">
        <v>4983</v>
      </c>
      <c r="F79" s="118">
        <f t="shared" si="5"/>
        <v>0.0029136210468336957</v>
      </c>
      <c r="G79" s="118">
        <f t="shared" si="6"/>
        <v>0.010135819987837016</v>
      </c>
      <c r="H79" s="64">
        <f t="shared" si="7"/>
        <v>50</v>
      </c>
      <c r="I79" s="48">
        <f t="shared" si="9"/>
        <v>0.0010102846982279607</v>
      </c>
      <c r="J79" s="82">
        <f t="shared" si="8"/>
        <v>-159</v>
      </c>
    </row>
    <row r="80" spans="1:10" ht="15">
      <c r="A80" s="50">
        <v>79</v>
      </c>
      <c r="B80" s="119" t="s">
        <v>171</v>
      </c>
      <c r="C80" s="82">
        <v>1494</v>
      </c>
      <c r="D80" s="64">
        <v>1546</v>
      </c>
      <c r="E80" s="82">
        <v>1526</v>
      </c>
      <c r="F80" s="118">
        <f t="shared" si="5"/>
        <v>0.0008922708644327151</v>
      </c>
      <c r="G80" s="118">
        <f t="shared" si="6"/>
        <v>0.0214190093708166</v>
      </c>
      <c r="H80" s="64">
        <f t="shared" si="7"/>
        <v>32</v>
      </c>
      <c r="I80" s="48">
        <f t="shared" si="9"/>
        <v>0.0006465822068658948</v>
      </c>
      <c r="J80" s="82">
        <f t="shared" si="8"/>
        <v>-20</v>
      </c>
    </row>
    <row r="81" spans="1:10" ht="15">
      <c r="A81" s="50">
        <v>80</v>
      </c>
      <c r="B81" s="119" t="s">
        <v>172</v>
      </c>
      <c r="C81" s="82">
        <v>5792</v>
      </c>
      <c r="D81" s="64">
        <v>6176</v>
      </c>
      <c r="E81" s="82">
        <v>6037</v>
      </c>
      <c r="F81" s="118">
        <f t="shared" si="5"/>
        <v>0.003529907738257078</v>
      </c>
      <c r="G81" s="118">
        <f t="shared" si="6"/>
        <v>0.04229972375690608</v>
      </c>
      <c r="H81" s="64">
        <f t="shared" si="7"/>
        <v>245</v>
      </c>
      <c r="I81" s="48">
        <f t="shared" si="9"/>
        <v>0.004950395021317007</v>
      </c>
      <c r="J81" s="82">
        <f t="shared" si="8"/>
        <v>-139</v>
      </c>
    </row>
    <row r="82" spans="1:10" ht="15">
      <c r="A82" s="50">
        <v>81</v>
      </c>
      <c r="B82" s="119" t="s">
        <v>173</v>
      </c>
      <c r="C82" s="82">
        <v>6713</v>
      </c>
      <c r="D82" s="64">
        <v>7350</v>
      </c>
      <c r="E82" s="82">
        <v>7219</v>
      </c>
      <c r="F82" s="118">
        <f t="shared" si="5"/>
        <v>0.004221037595242313</v>
      </c>
      <c r="G82" s="118">
        <f t="shared" si="6"/>
        <v>0.07537613585580218</v>
      </c>
      <c r="H82" s="64">
        <f t="shared" si="7"/>
        <v>506</v>
      </c>
      <c r="I82" s="48">
        <f t="shared" si="9"/>
        <v>0.010224081146066962</v>
      </c>
      <c r="J82" s="82">
        <f t="shared" si="8"/>
        <v>-131</v>
      </c>
    </row>
    <row r="83" spans="1:11" s="11" customFormat="1" ht="15">
      <c r="A83" s="133" t="s">
        <v>174</v>
      </c>
      <c r="B83" s="133"/>
      <c r="C83" s="81">
        <v>1660752</v>
      </c>
      <c r="D83" s="78">
        <v>1740187</v>
      </c>
      <c r="E83" s="81">
        <v>1710243</v>
      </c>
      <c r="F83" s="118">
        <f t="shared" si="5"/>
        <v>1</v>
      </c>
      <c r="G83" s="118">
        <f t="shared" si="6"/>
        <v>0.029800355501604092</v>
      </c>
      <c r="H83" s="64">
        <f t="shared" si="7"/>
        <v>49491</v>
      </c>
      <c r="I83" s="48">
        <f t="shared" si="9"/>
        <v>1</v>
      </c>
      <c r="J83" s="82">
        <f t="shared" si="8"/>
        <v>-29944</v>
      </c>
      <c r="K83" s="7"/>
    </row>
    <row r="84" spans="4:9" ht="15">
      <c r="D84" s="8"/>
      <c r="E84" s="8"/>
      <c r="F84" s="68"/>
      <c r="I84" s="15"/>
    </row>
    <row r="85" spans="4:9" ht="15">
      <c r="D85" s="8"/>
      <c r="E85" s="8"/>
      <c r="I85" s="15"/>
    </row>
    <row r="86" spans="4:9" ht="15">
      <c r="D86" s="8"/>
      <c r="E86" s="8"/>
      <c r="I86" s="15"/>
    </row>
    <row r="87" spans="4:9" ht="15">
      <c r="D87" s="8"/>
      <c r="E87" s="8"/>
      <c r="I87" s="15"/>
    </row>
    <row r="88" spans="4:9" ht="15">
      <c r="D88" s="8"/>
      <c r="E88" s="8"/>
      <c r="I88" s="15"/>
    </row>
    <row r="89" spans="4:9" ht="15">
      <c r="D89" s="8"/>
      <c r="E89" s="8"/>
      <c r="I89" s="15"/>
    </row>
    <row r="90" spans="4:5" ht="15">
      <c r="D90" s="8"/>
      <c r="E90" s="8"/>
    </row>
    <row r="91" spans="4:5" ht="15"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  <row r="96" spans="4:5" ht="15">
      <c r="D96" s="8"/>
      <c r="E96" s="8"/>
    </row>
    <row r="97" spans="4:5" ht="15">
      <c r="D97" s="8"/>
      <c r="E97" s="8"/>
    </row>
    <row r="98" spans="4:5" ht="15">
      <c r="D98" s="8"/>
      <c r="E98" s="8"/>
    </row>
    <row r="99" spans="4:5" ht="15">
      <c r="D99" s="8"/>
      <c r="E99" s="8"/>
    </row>
    <row r="100" spans="4:5" ht="15">
      <c r="D100" s="8"/>
      <c r="E100" s="8"/>
    </row>
    <row r="101" spans="4:6" ht="15">
      <c r="D101" s="8"/>
      <c r="E101" s="8"/>
      <c r="F101" s="13"/>
    </row>
    <row r="102" spans="4:5" ht="15">
      <c r="D102" s="8"/>
      <c r="E102" s="8"/>
    </row>
    <row r="103" spans="4:5" ht="15">
      <c r="D103" s="8"/>
      <c r="E103" s="8"/>
    </row>
    <row r="104" spans="4:5" ht="15">
      <c r="D104" s="8"/>
      <c r="E104" s="8"/>
    </row>
    <row r="105" spans="4:5" ht="15">
      <c r="D105" s="8"/>
      <c r="E105" s="8"/>
    </row>
    <row r="106" spans="4:5" ht="15">
      <c r="D106" s="8"/>
      <c r="E106" s="8"/>
    </row>
    <row r="107" spans="4:5" ht="15">
      <c r="D107" s="8"/>
      <c r="E107" s="8"/>
    </row>
    <row r="108" spans="4:5" ht="15">
      <c r="D108" s="8"/>
      <c r="E108" s="8"/>
    </row>
    <row r="109" spans="4:5" ht="15">
      <c r="D109" s="8"/>
      <c r="E109" s="8"/>
    </row>
    <row r="110" spans="4:5" ht="15">
      <c r="D110" s="8"/>
      <c r="E110" s="8"/>
    </row>
    <row r="111" spans="4:5" ht="15">
      <c r="D111" s="8"/>
      <c r="E111" s="8"/>
    </row>
    <row r="112" spans="4:5" ht="15">
      <c r="D112" s="8"/>
      <c r="E112" s="8"/>
    </row>
    <row r="113" spans="4:5" ht="15">
      <c r="D113" s="8"/>
      <c r="E113" s="8"/>
    </row>
    <row r="114" spans="4:5" ht="15">
      <c r="D114" s="8"/>
      <c r="E114" s="8"/>
    </row>
    <row r="115" spans="4:5" ht="15">
      <c r="D115" s="8"/>
      <c r="E115" s="8"/>
    </row>
    <row r="116" spans="4:5" ht="15">
      <c r="D116" s="8"/>
      <c r="E116" s="8"/>
    </row>
    <row r="117" spans="4:5" ht="15">
      <c r="D117" s="8"/>
      <c r="E117" s="8"/>
    </row>
    <row r="118" spans="4:5" ht="15">
      <c r="D118" s="8"/>
      <c r="E118" s="8"/>
    </row>
    <row r="119" spans="4:5" ht="15">
      <c r="D119" s="8"/>
      <c r="E119" s="8"/>
    </row>
    <row r="120" spans="4:5" ht="15">
      <c r="D120" s="8"/>
      <c r="E120" s="8"/>
    </row>
    <row r="121" spans="4:5" ht="15">
      <c r="D121" s="8"/>
      <c r="E121" s="8"/>
    </row>
    <row r="122" spans="4:5" ht="15">
      <c r="D122" s="8"/>
      <c r="E122" s="8"/>
    </row>
    <row r="123" spans="4:5" ht="15">
      <c r="D123" s="8"/>
      <c r="E123" s="8"/>
    </row>
    <row r="124" spans="4:5" ht="15">
      <c r="D124" s="8"/>
      <c r="E124" s="8"/>
    </row>
    <row r="125" spans="4:5" ht="15">
      <c r="D125" s="8"/>
      <c r="E125" s="8"/>
    </row>
    <row r="126" spans="4:5" ht="15">
      <c r="D126" s="8"/>
      <c r="E126" s="8"/>
    </row>
    <row r="127" spans="4:5" ht="15">
      <c r="D127" s="8"/>
      <c r="E127" s="8"/>
    </row>
    <row r="128" spans="4:5" ht="15">
      <c r="D128" s="8"/>
      <c r="E128" s="8"/>
    </row>
    <row r="129" spans="4:5" ht="15">
      <c r="D129" s="8"/>
      <c r="E129" s="8"/>
    </row>
    <row r="130" spans="4:5" ht="15">
      <c r="D130" s="8"/>
      <c r="E130" s="8"/>
    </row>
    <row r="131" spans="4:5" ht="15">
      <c r="D131" s="8"/>
      <c r="E131" s="8"/>
    </row>
    <row r="132" spans="4:5" ht="15">
      <c r="D132" s="8"/>
      <c r="E132" s="8"/>
    </row>
    <row r="133" spans="4:5" ht="15">
      <c r="D133" s="8"/>
      <c r="E133" s="8"/>
    </row>
    <row r="134" spans="4:5" ht="15">
      <c r="D134" s="8"/>
      <c r="E134" s="8"/>
    </row>
    <row r="135" spans="4:5" ht="15">
      <c r="D135" s="8"/>
      <c r="E135" s="8"/>
    </row>
    <row r="136" spans="4:5" ht="15">
      <c r="D136" s="8"/>
      <c r="E136" s="8"/>
    </row>
    <row r="137" spans="4:5" ht="15">
      <c r="D137" s="8"/>
      <c r="E137" s="8"/>
    </row>
    <row r="138" spans="4:5" ht="15">
      <c r="D138" s="8"/>
      <c r="E138" s="8"/>
    </row>
    <row r="139" spans="4:5" ht="15">
      <c r="D139" s="8"/>
      <c r="E139" s="8"/>
    </row>
    <row r="140" spans="4:5" ht="15">
      <c r="D140" s="8"/>
      <c r="E140" s="8"/>
    </row>
    <row r="141" spans="4:5" ht="15">
      <c r="D141" s="8"/>
      <c r="E141" s="8"/>
    </row>
    <row r="142" spans="4:5" ht="15">
      <c r="D142" s="8"/>
      <c r="E142" s="8"/>
    </row>
    <row r="143" spans="4:5" ht="15">
      <c r="D143" s="18"/>
      <c r="E143" s="18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 14</cp:lastModifiedBy>
  <dcterms:created xsi:type="dcterms:W3CDTF">2011-08-11T09:01:00Z</dcterms:created>
  <dcterms:modified xsi:type="dcterms:W3CDTF">2016-04-12T11:02:52Z</dcterms:modified>
  <cp:category/>
  <cp:version/>
  <cp:contentType/>
  <cp:contentStatus/>
</cp:coreProperties>
</file>